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32760" windowWidth="10290" windowHeight="7530" tabRatio="558" activeTab="0"/>
  </bookViews>
  <sheets>
    <sheet name="前半戦" sheetId="1" r:id="rId1"/>
    <sheet name="データ(いじらない)" sheetId="2" r:id="rId2"/>
  </sheets>
  <externalReferences>
    <externalReference r:id="rId5"/>
  </externalReferences>
  <definedNames>
    <definedName name="_xlfn.COUNTIFS" hidden="1">#NAME?</definedName>
    <definedName name="_xlnm.Print_Area" localSheetId="0">'前半戦'!$B$1:$AP$52</definedName>
  </definedNames>
  <calcPr fullCalcOnLoad="1"/>
</workbook>
</file>

<file path=xl/sharedStrings.xml><?xml version="1.0" encoding="utf-8"?>
<sst xmlns="http://schemas.openxmlformats.org/spreadsheetml/2006/main" count="272" uniqueCount="230">
  <si>
    <t>－</t>
  </si>
  <si>
    <t>春日</t>
  </si>
  <si>
    <t>氏名</t>
  </si>
  <si>
    <t>欄のみ入力して下さい。</t>
  </si>
  <si>
    <t>池田</t>
  </si>
  <si>
    <t>境野</t>
  </si>
  <si>
    <t>白沢</t>
  </si>
  <si>
    <t>広沢</t>
  </si>
  <si>
    <t>利根</t>
  </si>
  <si>
    <t>梅田</t>
  </si>
  <si>
    <t>相生</t>
  </si>
  <si>
    <t>芳賀</t>
  </si>
  <si>
    <t>川内</t>
  </si>
  <si>
    <t>桜木</t>
  </si>
  <si>
    <t>南橘</t>
  </si>
  <si>
    <t>新里</t>
  </si>
  <si>
    <t>木瀬</t>
  </si>
  <si>
    <t>渋川</t>
  </si>
  <si>
    <t>荒砥</t>
  </si>
  <si>
    <t>金島</t>
  </si>
  <si>
    <t>笠懸</t>
  </si>
  <si>
    <t>古巻</t>
  </si>
  <si>
    <t>広瀬</t>
  </si>
  <si>
    <t>高山</t>
  </si>
  <si>
    <t>箱田</t>
  </si>
  <si>
    <t>北橘</t>
  </si>
  <si>
    <t>片品</t>
  </si>
  <si>
    <t>鎌倉</t>
  </si>
  <si>
    <t>大胡</t>
  </si>
  <si>
    <t>宮城</t>
  </si>
  <si>
    <t>子持</t>
  </si>
  <si>
    <t>粕川</t>
  </si>
  <si>
    <t>新治</t>
  </si>
  <si>
    <t>殖蓮</t>
  </si>
  <si>
    <t>榛東</t>
  </si>
  <si>
    <t>宮郷</t>
  </si>
  <si>
    <t>吉岡</t>
  </si>
  <si>
    <t>板倉</t>
  </si>
  <si>
    <t>明和</t>
  </si>
  <si>
    <t>赤堀</t>
  </si>
  <si>
    <t>あずま</t>
  </si>
  <si>
    <t>小野</t>
  </si>
  <si>
    <t>高松</t>
  </si>
  <si>
    <t>境北</t>
  </si>
  <si>
    <t>並榎</t>
  </si>
  <si>
    <t>鬼石</t>
  </si>
  <si>
    <t>豊岡</t>
  </si>
  <si>
    <t>境南</t>
  </si>
  <si>
    <t>邑楽</t>
  </si>
  <si>
    <t>中尾</t>
  </si>
  <si>
    <t>玉村</t>
  </si>
  <si>
    <t>大類</t>
  </si>
  <si>
    <t>塚沢</t>
  </si>
  <si>
    <t>片岡</t>
  </si>
  <si>
    <t>富岡</t>
  </si>
  <si>
    <t>佐野</t>
  </si>
  <si>
    <t>休泊</t>
  </si>
  <si>
    <t>強戸</t>
  </si>
  <si>
    <t>高南</t>
  </si>
  <si>
    <t>宝泉</t>
  </si>
  <si>
    <t>寺尾</t>
  </si>
  <si>
    <t>八幡</t>
  </si>
  <si>
    <t>城西</t>
  </si>
  <si>
    <t>矢中</t>
  </si>
  <si>
    <t>城東</t>
  </si>
  <si>
    <t>新町</t>
  </si>
  <si>
    <t>尾島</t>
  </si>
  <si>
    <t>倉渕</t>
  </si>
  <si>
    <t>木崎</t>
  </si>
  <si>
    <t>生品</t>
  </si>
  <si>
    <t>綿打</t>
  </si>
  <si>
    <t>箕郷</t>
  </si>
  <si>
    <t>榛名</t>
  </si>
  <si>
    <t>沼田</t>
  </si>
  <si>
    <t>※ここからダウンロードして使用して下さい。</t>
  </si>
  <si>
    <t>順位</t>
  </si>
  <si>
    <t>連絡先TEL</t>
  </si>
  <si>
    <t>入力１</t>
  </si>
  <si>
    <t>入力２</t>
  </si>
  <si>
    <t>入力３</t>
  </si>
  <si>
    <t>入力４</t>
  </si>
  <si>
    <t>No</t>
  </si>
  <si>
    <t>男子</t>
  </si>
  <si>
    <t>女子</t>
  </si>
  <si>
    <t>※○印を入力</t>
  </si>
  <si>
    <t>メールアドレス</t>
  </si>
  <si>
    <t>gunma-jba@pure.ocn.ne.jp</t>
  </si>
  <si>
    <t>前橋一</t>
  </si>
  <si>
    <t>館林四</t>
  </si>
  <si>
    <t/>
  </si>
  <si>
    <t>みずき</t>
  </si>
  <si>
    <t>多々良</t>
  </si>
  <si>
    <t>前橋三</t>
  </si>
  <si>
    <t>前橋五</t>
  </si>
  <si>
    <t>渋川北</t>
  </si>
  <si>
    <t>前橋六</t>
  </si>
  <si>
    <t>前橋七</t>
  </si>
  <si>
    <t>樹徳</t>
  </si>
  <si>
    <t>笠懸南</t>
  </si>
  <si>
    <t>桂萱</t>
  </si>
  <si>
    <t>大間々</t>
  </si>
  <si>
    <t>大間々東</t>
  </si>
  <si>
    <t>元総社</t>
  </si>
  <si>
    <t>伊勢崎一</t>
  </si>
  <si>
    <t>藤岡東</t>
  </si>
  <si>
    <t>前橋東</t>
  </si>
  <si>
    <t>伊勢崎二</t>
  </si>
  <si>
    <t>藤岡北</t>
  </si>
  <si>
    <t>伊勢崎三</t>
  </si>
  <si>
    <t>伊勢崎四</t>
  </si>
  <si>
    <t>藤岡西</t>
  </si>
  <si>
    <t>富岡東</t>
  </si>
  <si>
    <t>富岡西</t>
  </si>
  <si>
    <t>富岡南</t>
  </si>
  <si>
    <t>下仁田</t>
  </si>
  <si>
    <t>富士見</t>
  </si>
  <si>
    <t>四ツ葉</t>
  </si>
  <si>
    <t>群大附属</t>
  </si>
  <si>
    <t>安中一</t>
  </si>
  <si>
    <t>共愛学園</t>
  </si>
  <si>
    <t>玉村南</t>
  </si>
  <si>
    <t>安中二</t>
  </si>
  <si>
    <t>太田西</t>
  </si>
  <si>
    <t>松井田東</t>
  </si>
  <si>
    <t>高崎一</t>
  </si>
  <si>
    <t>太田北</t>
  </si>
  <si>
    <t>松井田南</t>
  </si>
  <si>
    <t>太田東</t>
  </si>
  <si>
    <t>太田南</t>
  </si>
  <si>
    <t>中之条</t>
  </si>
  <si>
    <t>草津</t>
  </si>
  <si>
    <t>長野郷</t>
  </si>
  <si>
    <t>毛里田</t>
  </si>
  <si>
    <t>旭</t>
  </si>
  <si>
    <t>倉賀野</t>
  </si>
  <si>
    <t>月夜野</t>
  </si>
  <si>
    <t>薮塚本町</t>
  </si>
  <si>
    <t>千代田</t>
  </si>
  <si>
    <t>群馬中央</t>
  </si>
  <si>
    <t>沼田南</t>
  </si>
  <si>
    <t>大泉南</t>
  </si>
  <si>
    <t>群馬南</t>
  </si>
  <si>
    <t>沼田西</t>
  </si>
  <si>
    <t>大泉北</t>
  </si>
  <si>
    <t>沼田東</t>
  </si>
  <si>
    <t>大泉西</t>
  </si>
  <si>
    <t>中央中等</t>
  </si>
  <si>
    <t>邑楽南</t>
  </si>
  <si>
    <t>桐生中央</t>
  </si>
  <si>
    <t>清流</t>
  </si>
  <si>
    <t>館林一</t>
  </si>
  <si>
    <t>館林二</t>
  </si>
  <si>
    <t>館林三</t>
  </si>
  <si>
    <t>南八幡</t>
  </si>
  <si>
    <t>太田</t>
  </si>
  <si>
    <t>中体連区分</t>
  </si>
  <si>
    <t>前橋</t>
  </si>
  <si>
    <t>桐生みどり</t>
  </si>
  <si>
    <t>藤岡多野</t>
  </si>
  <si>
    <t>伊勢崎佐波</t>
  </si>
  <si>
    <t>高崎</t>
  </si>
  <si>
    <t>松井田北</t>
  </si>
  <si>
    <t>東吾妻</t>
  </si>
  <si>
    <t>GKA</t>
  </si>
  <si>
    <t>館林</t>
  </si>
  <si>
    <t>渋川北群馬</t>
  </si>
  <si>
    <t>富岡甘楽</t>
  </si>
  <si>
    <t>安中</t>
  </si>
  <si>
    <t>吾妻</t>
  </si>
  <si>
    <t>昭和</t>
  </si>
  <si>
    <t>沼田</t>
  </si>
  <si>
    <t>利根</t>
  </si>
  <si>
    <t>邑楽</t>
  </si>
  <si>
    <t>チーム名</t>
  </si>
  <si>
    <t>※　なるべく携帯でお願いします。</t>
  </si>
  <si>
    <t>①</t>
  </si>
  <si>
    <t>②</t>
  </si>
  <si>
    <t>③</t>
  </si>
  <si>
    <t>④</t>
  </si>
  <si>
    <t>⑤</t>
  </si>
  <si>
    <t>※ チーム番号の若番から順に入力して下さい。</t>
  </si>
  <si>
    <t>　 チーム番号は、右表を参照して下さい。</t>
  </si>
  <si>
    <t>参加チーム（番号を入力して下さい）</t>
  </si>
  <si>
    <t>クラブ</t>
  </si>
  <si>
    <t>ジョーカーズ</t>
  </si>
  <si>
    <t>風雷神Ｊｒ</t>
  </si>
  <si>
    <t>高崎北部</t>
  </si>
  <si>
    <t>沼田ジュニア</t>
  </si>
  <si>
    <t>サンダーズU15</t>
  </si>
  <si>
    <t>勝ち</t>
  </si>
  <si>
    <t>負け</t>
  </si>
  <si>
    <t>チーム番号一覧表</t>
  </si>
  <si>
    <t>リーグ</t>
  </si>
  <si>
    <t>リーグ責任者</t>
  </si>
  <si>
    <t>最後に入力漏れ・間違いがないか、もう一度確認して下さい。</t>
  </si>
  <si>
    <t>のセル以外は、直接入力しないで下さい。</t>
  </si>
  <si>
    <t>　※</t>
  </si>
  <si>
    <t>ここに入力した→
チーム名が下に
反映されます</t>
  </si>
  <si>
    <t>←エラーは、男女別未入力</t>
  </si>
  <si>
    <t>－</t>
  </si>
  <si>
    <t>前半戦</t>
  </si>
  <si>
    <t>リーグ戦前半結果</t>
  </si>
  <si>
    <t>高崎ジュニア</t>
  </si>
  <si>
    <t>シュトラール</t>
  </si>
  <si>
    <t>SERPENTES</t>
  </si>
  <si>
    <t>KD PIRAHHANS</t>
  </si>
  <si>
    <t>KNIT</t>
  </si>
  <si>
    <t>BLITZ</t>
  </si>
  <si>
    <t>BERRY'S</t>
  </si>
  <si>
    <t>HIGH!　BALLERS</t>
  </si>
  <si>
    <t>　　　　　U15チャレンジリーグ　　結果報告</t>
  </si>
  <si>
    <t>※1月29日（金）までに必ずメールを送って下さい。</t>
  </si>
  <si>
    <t>県協会ＨＰアドレス</t>
  </si>
  <si>
    <t>水上</t>
  </si>
  <si>
    <t>甘楽</t>
  </si>
  <si>
    <t>新島学園A</t>
  </si>
  <si>
    <t>新島学園B</t>
  </si>
  <si>
    <t>沼田東クラブ</t>
  </si>
  <si>
    <t>新島クラブ</t>
  </si>
  <si>
    <t>NIIJIMA A</t>
  </si>
  <si>
    <t>NIIJIMA B</t>
  </si>
  <si>
    <t>ROYALS</t>
  </si>
  <si>
    <t>INFINITY-A</t>
  </si>
  <si>
    <t>INFINITY-B</t>
  </si>
  <si>
    <t>Lilac BC</t>
  </si>
  <si>
    <t>Rebonds</t>
  </si>
  <si>
    <t>NAKAYA</t>
  </si>
  <si>
    <t>TBC.A.S</t>
  </si>
  <si>
    <t>T-REX</t>
  </si>
  <si>
    <t>https://gunmabasketball.com/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</si>
</sst>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"/>
    <numFmt numFmtId="181" formatCode="#"/>
    <numFmt numFmtId="182" formatCode="[&lt;=999]000;[&lt;=9999]000\-00;000\-00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18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u val="single"/>
      <sz val="18"/>
      <color indexed="12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theme="0"/>
      <name val="ＭＳ Ｐゴシック"/>
      <family val="3"/>
    </font>
    <font>
      <b/>
      <sz val="10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u val="single"/>
      <sz val="18"/>
      <color theme="10"/>
      <name val="ＭＳ Ｐゴシック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/>
    </xf>
    <xf numFmtId="0" fontId="2" fillId="35" borderId="0" xfId="0" applyFont="1" applyFill="1" applyAlignment="1" applyProtection="1">
      <alignment vertical="center"/>
      <protection/>
    </xf>
    <xf numFmtId="0" fontId="2" fillId="35" borderId="0" xfId="0" applyFont="1" applyFill="1" applyAlignment="1" applyProtection="1">
      <alignment vertical="center" shrinkToFit="1"/>
      <protection/>
    </xf>
    <xf numFmtId="0" fontId="8" fillId="0" borderId="14" xfId="0" applyFont="1" applyFill="1" applyBorder="1" applyAlignment="1" applyProtection="1">
      <alignment vertical="center" shrinkToFit="1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 shrinkToFit="1"/>
      <protection/>
    </xf>
    <xf numFmtId="0" fontId="8" fillId="0" borderId="15" xfId="0" applyFont="1" applyFill="1" applyBorder="1" applyAlignment="1" applyProtection="1">
      <alignment vertical="center" shrinkToFit="1"/>
      <protection/>
    </xf>
    <xf numFmtId="0" fontId="8" fillId="0" borderId="16" xfId="0" applyFont="1" applyFill="1" applyBorder="1" applyAlignment="1" applyProtection="1">
      <alignment vertical="center" shrinkToFit="1"/>
      <protection/>
    </xf>
    <xf numFmtId="0" fontId="14" fillId="0" borderId="16" xfId="0" applyFont="1" applyBorder="1" applyAlignment="1" applyProtection="1">
      <alignment vertical="center" shrinkToFit="1"/>
      <protection/>
    </xf>
    <xf numFmtId="0" fontId="14" fillId="0" borderId="17" xfId="0" applyNumberFormat="1" applyFont="1" applyFill="1" applyBorder="1" applyAlignment="1" applyProtection="1">
      <alignment vertical="center" shrinkToFit="1"/>
      <protection/>
    </xf>
    <xf numFmtId="0" fontId="4" fillId="35" borderId="0" xfId="0" applyFont="1" applyFill="1" applyAlignment="1" applyProtection="1">
      <alignment vertical="center"/>
      <protection/>
    </xf>
    <xf numFmtId="0" fontId="7" fillId="35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horizontal="right" vertical="center"/>
      <protection/>
    </xf>
    <xf numFmtId="0" fontId="4" fillId="35" borderId="0" xfId="0" applyFont="1" applyFill="1" applyAlignment="1" applyProtection="1">
      <alignment horizontal="left"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6" borderId="0" xfId="0" applyFont="1" applyFill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left" vertical="center"/>
      <protection/>
    </xf>
    <xf numFmtId="0" fontId="6" fillId="35" borderId="0" xfId="0" applyFont="1" applyFill="1" applyAlignment="1" applyProtection="1">
      <alignment horizontal="right" vertical="center"/>
      <protection/>
    </xf>
    <xf numFmtId="0" fontId="13" fillId="35" borderId="0" xfId="0" applyFont="1" applyFill="1" applyAlignment="1" applyProtection="1">
      <alignment vertical="center"/>
      <protection/>
    </xf>
    <xf numFmtId="0" fontId="13" fillId="35" borderId="0" xfId="0" applyFont="1" applyFill="1" applyAlignment="1" applyProtection="1">
      <alignment vertical="center" wrapText="1"/>
      <protection/>
    </xf>
    <xf numFmtId="0" fontId="12" fillId="35" borderId="0" xfId="0" applyFont="1" applyFill="1" applyBorder="1" applyAlignment="1" applyProtection="1">
      <alignment horizontal="right" vertical="center"/>
      <protection/>
    </xf>
    <xf numFmtId="0" fontId="2" fillId="36" borderId="0" xfId="0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 wrapText="1"/>
      <protection/>
    </xf>
    <xf numFmtId="0" fontId="3" fillId="35" borderId="0" xfId="0" applyFont="1" applyFill="1" applyAlignment="1" applyProtection="1">
      <alignment vertical="center"/>
      <protection/>
    </xf>
    <xf numFmtId="0" fontId="16" fillId="35" borderId="0" xfId="0" applyFont="1" applyFill="1" applyAlignment="1" applyProtection="1">
      <alignment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0" fontId="2" fillId="36" borderId="0" xfId="0" applyFont="1" applyFill="1" applyBorder="1" applyAlignment="1" applyProtection="1">
      <alignment horizontal="center" vertical="center"/>
      <protection locked="0"/>
    </xf>
    <xf numFmtId="0" fontId="13" fillId="36" borderId="0" xfId="0" applyFont="1" applyFill="1" applyBorder="1" applyAlignment="1" applyProtection="1">
      <alignment vertical="center"/>
      <protection/>
    </xf>
    <xf numFmtId="0" fontId="2" fillId="36" borderId="0" xfId="0" applyFont="1" applyFill="1" applyAlignment="1" applyProtection="1">
      <alignment vertical="center"/>
      <protection/>
    </xf>
    <xf numFmtId="0" fontId="13" fillId="35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Alignment="1" applyProtection="1">
      <alignment vertical="center"/>
      <protection/>
    </xf>
    <xf numFmtId="0" fontId="2" fillId="37" borderId="0" xfId="0" applyFont="1" applyFill="1" applyAlignment="1" applyProtection="1">
      <alignment vertical="center"/>
      <protection/>
    </xf>
    <xf numFmtId="0" fontId="11" fillId="36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64" fillId="35" borderId="0" xfId="0" applyFont="1" applyFill="1" applyAlignment="1" applyProtection="1">
      <alignment vertical="center" wrapText="1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8" fillId="38" borderId="16" xfId="0" applyFont="1" applyFill="1" applyBorder="1" applyAlignment="1" applyProtection="1">
      <alignment vertical="center" shrinkToFit="1"/>
      <protection/>
    </xf>
    <xf numFmtId="0" fontId="8" fillId="36" borderId="0" xfId="0" applyFont="1" applyFill="1" applyBorder="1" applyAlignment="1" applyProtection="1">
      <alignment horizontal="center" vertical="center"/>
      <protection/>
    </xf>
    <xf numFmtId="0" fontId="65" fillId="39" borderId="15" xfId="0" applyFont="1" applyFill="1" applyBorder="1" applyAlignment="1" applyProtection="1">
      <alignment vertical="center"/>
      <protection/>
    </xf>
    <xf numFmtId="0" fontId="8" fillId="39" borderId="16" xfId="0" applyFont="1" applyFill="1" applyBorder="1" applyAlignment="1" applyProtection="1">
      <alignment horizontal="center" vertical="center"/>
      <protection/>
    </xf>
    <xf numFmtId="0" fontId="8" fillId="39" borderId="18" xfId="0" applyFont="1" applyFill="1" applyBorder="1" applyAlignment="1" applyProtection="1">
      <alignment horizontal="center" vertical="center"/>
      <protection/>
    </xf>
    <xf numFmtId="0" fontId="66" fillId="35" borderId="0" xfId="0" applyFont="1" applyFill="1" applyAlignment="1" applyProtection="1">
      <alignment vertical="center" wrapText="1"/>
      <protection/>
    </xf>
    <xf numFmtId="181" fontId="2" fillId="34" borderId="11" xfId="0" applyNumberFormat="1" applyFont="1" applyFill="1" applyBorder="1" applyAlignment="1" applyProtection="1">
      <alignment horizontal="center" vertical="center"/>
      <protection/>
    </xf>
    <xf numFmtId="0" fontId="65" fillId="34" borderId="16" xfId="0" applyFont="1" applyFill="1" applyBorder="1" applyAlignment="1" applyProtection="1">
      <alignment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65" fillId="34" borderId="15" xfId="0" applyFont="1" applyFill="1" applyBorder="1" applyAlignment="1" applyProtection="1">
      <alignment vertical="center"/>
      <protection locked="0"/>
    </xf>
    <xf numFmtId="0" fontId="13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2" fillId="36" borderId="0" xfId="0" applyFont="1" applyFill="1" applyBorder="1" applyAlignment="1" applyProtection="1">
      <alignment horizontal="right" vertical="center"/>
      <protection/>
    </xf>
    <xf numFmtId="0" fontId="65" fillId="36" borderId="0" xfId="0" applyFont="1" applyFill="1" applyBorder="1" applyAlignment="1" applyProtection="1">
      <alignment vertical="center"/>
      <protection/>
    </xf>
    <xf numFmtId="0" fontId="8" fillId="39" borderId="24" xfId="0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 applyProtection="1">
      <alignment horizontal="right" vertical="center"/>
      <protection/>
    </xf>
    <xf numFmtId="0" fontId="2" fillId="36" borderId="0" xfId="0" applyFont="1" applyFill="1" applyBorder="1" applyAlignment="1" applyProtection="1">
      <alignment vertical="center"/>
      <protection locked="0"/>
    </xf>
    <xf numFmtId="181" fontId="2" fillId="36" borderId="0" xfId="0" applyNumberFormat="1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vertical="center"/>
      <protection locked="0"/>
    </xf>
    <xf numFmtId="181" fontId="2" fillId="34" borderId="10" xfId="0" applyNumberFormat="1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 applyProtection="1">
      <alignment vertical="center"/>
      <protection/>
    </xf>
    <xf numFmtId="0" fontId="67" fillId="35" borderId="0" xfId="0" applyFont="1" applyFill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36" borderId="0" xfId="0" applyFont="1" applyFill="1" applyBorder="1" applyAlignment="1" applyProtection="1">
      <alignment horizontal="center" vertical="center" shrinkToFit="1"/>
      <protection/>
    </xf>
    <xf numFmtId="0" fontId="8" fillId="0" borderId="29" xfId="0" applyFont="1" applyFill="1" applyBorder="1" applyAlignment="1" applyProtection="1">
      <alignment vertical="center" shrinkToFit="1"/>
      <protection/>
    </xf>
    <xf numFmtId="0" fontId="8" fillId="0" borderId="30" xfId="0" applyFont="1" applyFill="1" applyBorder="1" applyAlignment="1" applyProtection="1">
      <alignment vertical="center" shrinkToFit="1"/>
      <protection/>
    </xf>
    <xf numFmtId="0" fontId="14" fillId="0" borderId="23" xfId="0" applyFont="1" applyBorder="1" applyAlignment="1" applyProtection="1">
      <alignment vertical="center" shrinkToFit="1"/>
      <protection/>
    </xf>
    <xf numFmtId="0" fontId="8" fillId="0" borderId="31" xfId="0" applyFont="1" applyFill="1" applyBorder="1" applyAlignment="1" applyProtection="1">
      <alignment vertical="center" shrinkToFit="1"/>
      <protection/>
    </xf>
    <xf numFmtId="0" fontId="14" fillId="0" borderId="0" xfId="0" applyFont="1" applyBorder="1" applyAlignment="1" applyProtection="1">
      <alignment vertical="center" shrinkToFit="1"/>
      <protection/>
    </xf>
    <xf numFmtId="0" fontId="14" fillId="0" borderId="26" xfId="0" applyFont="1" applyBorder="1" applyAlignment="1" applyProtection="1">
      <alignment vertical="center" shrinkToFit="1"/>
      <protection/>
    </xf>
    <xf numFmtId="0" fontId="14" fillId="0" borderId="26" xfId="0" applyNumberFormat="1" applyFont="1" applyFill="1" applyBorder="1" applyAlignment="1" applyProtection="1">
      <alignment vertical="center" shrinkToFit="1"/>
      <protection/>
    </xf>
    <xf numFmtId="0" fontId="8" fillId="0" borderId="32" xfId="0" applyFont="1" applyFill="1" applyBorder="1" applyAlignment="1" applyProtection="1">
      <alignment vertical="center" shrinkToFit="1"/>
      <protection/>
    </xf>
    <xf numFmtId="0" fontId="14" fillId="0" borderId="33" xfId="0" applyNumberFormat="1" applyFont="1" applyFill="1" applyBorder="1" applyAlignment="1" applyProtection="1">
      <alignment vertical="center" shrinkToFit="1"/>
      <protection/>
    </xf>
    <xf numFmtId="0" fontId="8" fillId="0" borderId="24" xfId="0" applyFont="1" applyFill="1" applyBorder="1" applyAlignment="1" applyProtection="1">
      <alignment vertical="center" shrinkToFit="1"/>
      <protection/>
    </xf>
    <xf numFmtId="0" fontId="14" fillId="0" borderId="19" xfId="0" applyFont="1" applyBorder="1" applyAlignment="1" applyProtection="1">
      <alignment vertical="center" shrinkToFit="1"/>
      <protection/>
    </xf>
    <xf numFmtId="0" fontId="8" fillId="0" borderId="33" xfId="0" applyFont="1" applyFill="1" applyBorder="1" applyAlignment="1" applyProtection="1">
      <alignment vertical="center" shrinkToFit="1"/>
      <protection/>
    </xf>
    <xf numFmtId="0" fontId="8" fillId="38" borderId="24" xfId="0" applyFont="1" applyFill="1" applyBorder="1" applyAlignment="1" applyProtection="1">
      <alignment vertical="center" shrinkToFit="1"/>
      <protection/>
    </xf>
    <xf numFmtId="0" fontId="14" fillId="0" borderId="34" xfId="0" applyNumberFormat="1" applyFont="1" applyFill="1" applyBorder="1" applyAlignment="1" applyProtection="1">
      <alignment vertical="center" shrinkToFit="1"/>
      <protection/>
    </xf>
    <xf numFmtId="0" fontId="14" fillId="0" borderId="27" xfId="0" applyNumberFormat="1" applyFont="1" applyFill="1" applyBorder="1" applyAlignment="1" applyProtection="1">
      <alignment vertical="center" shrinkToFit="1"/>
      <protection/>
    </xf>
    <xf numFmtId="0" fontId="13" fillId="36" borderId="0" xfId="0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/>
    </xf>
    <xf numFmtId="0" fontId="6" fillId="35" borderId="0" xfId="0" applyFont="1" applyFill="1" applyAlignment="1">
      <alignment horizontal="right" vertical="center"/>
    </xf>
    <xf numFmtId="0" fontId="2" fillId="35" borderId="0" xfId="0" applyFont="1" applyFill="1" applyAlignment="1">
      <alignment vertical="center"/>
    </xf>
    <xf numFmtId="0" fontId="14" fillId="34" borderId="17" xfId="0" applyNumberFormat="1" applyFont="1" applyFill="1" applyBorder="1" applyAlignment="1" applyProtection="1">
      <alignment vertical="top" shrinkToFit="1"/>
      <protection/>
    </xf>
    <xf numFmtId="0" fontId="14" fillId="34" borderId="26" xfId="0" applyNumberFormat="1" applyFont="1" applyFill="1" applyBorder="1" applyAlignment="1" applyProtection="1">
      <alignment vertical="top" shrinkToFit="1"/>
      <protection/>
    </xf>
    <xf numFmtId="0" fontId="14" fillId="34" borderId="35" xfId="0" applyNumberFormat="1" applyFont="1" applyFill="1" applyBorder="1" applyAlignment="1" applyProtection="1">
      <alignment vertical="top" shrinkToFit="1"/>
      <protection/>
    </xf>
    <xf numFmtId="0" fontId="14" fillId="34" borderId="36" xfId="0" applyNumberFormat="1" applyFont="1" applyFill="1" applyBorder="1" applyAlignment="1" applyProtection="1">
      <alignment vertical="top" shrinkToFit="1"/>
      <protection/>
    </xf>
    <xf numFmtId="0" fontId="18" fillId="33" borderId="15" xfId="0" applyFont="1" applyFill="1" applyBorder="1" applyAlignment="1" applyProtection="1">
      <alignment horizontal="center" vertical="center" shrinkToFit="1"/>
      <protection locked="0"/>
    </xf>
    <xf numFmtId="0" fontId="18" fillId="33" borderId="16" xfId="0" applyFont="1" applyFill="1" applyBorder="1" applyAlignment="1" applyProtection="1">
      <alignment horizontal="center" vertical="center" shrinkToFit="1"/>
      <protection locked="0"/>
    </xf>
    <xf numFmtId="0" fontId="18" fillId="33" borderId="18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 applyAlignment="1" applyProtection="1">
      <alignment horizontal="center" vertical="center" shrinkToFit="1"/>
      <protection/>
    </xf>
    <xf numFmtId="0" fontId="8" fillId="0" borderId="38" xfId="0" applyFont="1" applyFill="1" applyBorder="1" applyAlignment="1" applyProtection="1">
      <alignment horizontal="center" vertical="center" shrinkToFit="1"/>
      <protection/>
    </xf>
    <xf numFmtId="0" fontId="68" fillId="35" borderId="0" xfId="0" applyFont="1" applyFill="1" applyAlignment="1" applyProtection="1">
      <alignment horizontal="center" vertical="center" wrapText="1"/>
      <protection/>
    </xf>
    <xf numFmtId="0" fontId="68" fillId="35" borderId="0" xfId="0" applyFont="1" applyFill="1" applyAlignment="1" applyProtection="1">
      <alignment horizontal="center" vertical="center"/>
      <protection/>
    </xf>
    <xf numFmtId="0" fontId="12" fillId="36" borderId="0" xfId="0" applyFont="1" applyFill="1" applyBorder="1" applyAlignment="1" applyProtection="1">
      <alignment horizontal="right" vertical="center"/>
      <protection/>
    </xf>
    <xf numFmtId="0" fontId="18" fillId="33" borderId="24" xfId="0" applyFont="1" applyFill="1" applyBorder="1" applyAlignment="1" applyProtection="1">
      <alignment horizontal="center" vertical="center" shrinkToFit="1"/>
      <protection locked="0"/>
    </xf>
    <xf numFmtId="0" fontId="69" fillId="40" borderId="0" xfId="0" applyFont="1" applyFill="1" applyBorder="1" applyAlignment="1" applyProtection="1">
      <alignment horizontal="center" vertical="center"/>
      <protection/>
    </xf>
    <xf numFmtId="0" fontId="70" fillId="34" borderId="29" xfId="0" applyFont="1" applyFill="1" applyBorder="1" applyAlignment="1" applyProtection="1">
      <alignment horizontal="center" vertical="center"/>
      <protection/>
    </xf>
    <xf numFmtId="0" fontId="70" fillId="34" borderId="31" xfId="0" applyFont="1" applyFill="1" applyBorder="1" applyAlignment="1" applyProtection="1">
      <alignment horizontal="center" vertical="center"/>
      <protection/>
    </xf>
    <xf numFmtId="0" fontId="70" fillId="34" borderId="30" xfId="0" applyFont="1" applyFill="1" applyBorder="1" applyAlignment="1" applyProtection="1">
      <alignment horizontal="center" vertical="center"/>
      <protection/>
    </xf>
    <xf numFmtId="0" fontId="70" fillId="34" borderId="14" xfId="0" applyFont="1" applyFill="1" applyBorder="1" applyAlignment="1" applyProtection="1">
      <alignment horizontal="center" vertical="center"/>
      <protection/>
    </xf>
    <xf numFmtId="0" fontId="70" fillId="34" borderId="39" xfId="0" applyFont="1" applyFill="1" applyBorder="1" applyAlignment="1" applyProtection="1">
      <alignment horizontal="center" vertical="center"/>
      <protection/>
    </xf>
    <xf numFmtId="0" fontId="70" fillId="34" borderId="40" xfId="0" applyFont="1" applyFill="1" applyBorder="1" applyAlignment="1" applyProtection="1">
      <alignment horizontal="center" vertical="center"/>
      <protection/>
    </xf>
    <xf numFmtId="0" fontId="65" fillId="39" borderId="15" xfId="0" applyFont="1" applyFill="1" applyBorder="1" applyAlignment="1" applyProtection="1">
      <alignment horizontal="center" vertical="center"/>
      <protection/>
    </xf>
    <xf numFmtId="0" fontId="65" fillId="39" borderId="16" xfId="0" applyFont="1" applyFill="1" applyBorder="1" applyAlignment="1" applyProtection="1">
      <alignment horizontal="center" vertical="center"/>
      <protection/>
    </xf>
    <xf numFmtId="0" fontId="65" fillId="39" borderId="18" xfId="0" applyFont="1" applyFill="1" applyBorder="1" applyAlignment="1" applyProtection="1">
      <alignment horizontal="center" vertical="center"/>
      <protection/>
    </xf>
    <xf numFmtId="0" fontId="71" fillId="34" borderId="41" xfId="0" applyFont="1" applyFill="1" applyBorder="1" applyAlignment="1" applyProtection="1">
      <alignment horizontal="center" vertical="center" wrapText="1"/>
      <protection/>
    </xf>
    <xf numFmtId="0" fontId="71" fillId="34" borderId="23" xfId="0" applyFont="1" applyFill="1" applyBorder="1" applyAlignment="1" applyProtection="1">
      <alignment horizontal="center" vertical="center" wrapText="1"/>
      <protection/>
    </xf>
    <xf numFmtId="0" fontId="71" fillId="34" borderId="42" xfId="0" applyFont="1" applyFill="1" applyBorder="1" applyAlignment="1" applyProtection="1">
      <alignment horizontal="center" vertical="center" wrapText="1"/>
      <protection/>
    </xf>
    <xf numFmtId="0" fontId="71" fillId="34" borderId="34" xfId="0" applyFont="1" applyFill="1" applyBorder="1" applyAlignment="1" applyProtection="1">
      <alignment horizontal="center" vertical="center" wrapText="1"/>
      <protection/>
    </xf>
    <xf numFmtId="0" fontId="71" fillId="34" borderId="19" xfId="0" applyFont="1" applyFill="1" applyBorder="1" applyAlignment="1" applyProtection="1">
      <alignment horizontal="center" vertical="center" wrapText="1"/>
      <protection/>
    </xf>
    <xf numFmtId="0" fontId="71" fillId="34" borderId="43" xfId="0" applyFont="1" applyFill="1" applyBorder="1" applyAlignment="1" applyProtection="1">
      <alignment horizontal="center" vertical="center" wrapText="1"/>
      <protection/>
    </xf>
    <xf numFmtId="0" fontId="65" fillId="36" borderId="0" xfId="0" applyFont="1" applyFill="1" applyBorder="1" applyAlignment="1" applyProtection="1">
      <alignment horizontal="right" vertical="center"/>
      <protection/>
    </xf>
    <xf numFmtId="0" fontId="71" fillId="34" borderId="30" xfId="0" applyFont="1" applyFill="1" applyBorder="1" applyAlignment="1" applyProtection="1">
      <alignment horizontal="center" vertical="center" wrapText="1"/>
      <protection/>
    </xf>
    <xf numFmtId="0" fontId="71" fillId="34" borderId="33" xfId="0" applyFont="1" applyFill="1" applyBorder="1" applyAlignment="1" applyProtection="1">
      <alignment horizontal="center" vertical="center" wrapText="1"/>
      <protection/>
    </xf>
    <xf numFmtId="0" fontId="8" fillId="39" borderId="44" xfId="0" applyFont="1" applyFill="1" applyBorder="1" applyAlignment="1" applyProtection="1">
      <alignment horizontal="center" vertical="center"/>
      <protection/>
    </xf>
    <xf numFmtId="0" fontId="8" fillId="39" borderId="45" xfId="0" applyFont="1" applyFill="1" applyBorder="1" applyAlignment="1" applyProtection="1">
      <alignment horizontal="center" vertical="center"/>
      <protection/>
    </xf>
    <xf numFmtId="0" fontId="8" fillId="39" borderId="46" xfId="0" applyFont="1" applyFill="1" applyBorder="1" applyAlignment="1" applyProtection="1">
      <alignment horizontal="center" vertical="center"/>
      <protection/>
    </xf>
    <xf numFmtId="0" fontId="8" fillId="39" borderId="47" xfId="0" applyFont="1" applyFill="1" applyBorder="1" applyAlignment="1" applyProtection="1">
      <alignment horizontal="center" vertical="center"/>
      <protection/>
    </xf>
    <xf numFmtId="0" fontId="8" fillId="39" borderId="48" xfId="0" applyFont="1" applyFill="1" applyBorder="1" applyAlignment="1" applyProtection="1">
      <alignment horizontal="center" vertical="center"/>
      <protection/>
    </xf>
    <xf numFmtId="0" fontId="8" fillId="39" borderId="49" xfId="0" applyFont="1" applyFill="1" applyBorder="1" applyAlignment="1" applyProtection="1">
      <alignment horizontal="center" vertical="center"/>
      <protection/>
    </xf>
    <xf numFmtId="0" fontId="8" fillId="39" borderId="50" xfId="0" applyFont="1" applyFill="1" applyBorder="1" applyAlignment="1" applyProtection="1">
      <alignment horizontal="center" vertical="center"/>
      <protection/>
    </xf>
    <xf numFmtId="0" fontId="8" fillId="39" borderId="51" xfId="0" applyFont="1" applyFill="1" applyBorder="1" applyAlignment="1" applyProtection="1">
      <alignment horizontal="center" vertical="center"/>
      <protection/>
    </xf>
    <xf numFmtId="0" fontId="8" fillId="39" borderId="52" xfId="0" applyFont="1" applyFill="1" applyBorder="1" applyAlignment="1" applyProtection="1">
      <alignment horizontal="center" vertical="center"/>
      <protection/>
    </xf>
    <xf numFmtId="0" fontId="65" fillId="33" borderId="16" xfId="0" applyFont="1" applyFill="1" applyBorder="1" applyAlignment="1" applyProtection="1">
      <alignment horizontal="center" vertical="center"/>
      <protection locked="0"/>
    </xf>
    <xf numFmtId="0" fontId="65" fillId="33" borderId="18" xfId="0" applyFont="1" applyFill="1" applyBorder="1" applyAlignment="1" applyProtection="1">
      <alignment horizontal="center" vertical="center"/>
      <protection locked="0"/>
    </xf>
    <xf numFmtId="0" fontId="11" fillId="41" borderId="0" xfId="0" applyFont="1" applyFill="1" applyAlignment="1" applyProtection="1">
      <alignment horizontal="center" vertical="center"/>
      <protection/>
    </xf>
    <xf numFmtId="0" fontId="65" fillId="39" borderId="0" xfId="0" applyFont="1" applyFill="1" applyBorder="1" applyAlignment="1" applyProtection="1">
      <alignment horizontal="center" vertical="center"/>
      <protection/>
    </xf>
    <xf numFmtId="0" fontId="65" fillId="42" borderId="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horizontal="distributed" vertical="center" wrapText="1"/>
      <protection/>
    </xf>
    <xf numFmtId="0" fontId="7" fillId="35" borderId="0" xfId="0" applyFont="1" applyFill="1" applyBorder="1" applyAlignment="1" applyProtection="1">
      <alignment horizontal="distributed" vertical="center" wrapText="1"/>
      <protection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distributed" vertical="center" wrapText="1"/>
      <protection/>
    </xf>
    <xf numFmtId="49" fontId="2" fillId="33" borderId="32" xfId="0" applyNumberFormat="1" applyFont="1" applyFill="1" applyBorder="1" applyAlignment="1" applyProtection="1">
      <alignment horizontal="center" vertical="center"/>
      <protection locked="0"/>
    </xf>
    <xf numFmtId="49" fontId="2" fillId="33" borderId="33" xfId="0" applyNumberFormat="1" applyFont="1" applyFill="1" applyBorder="1" applyAlignment="1" applyProtection="1">
      <alignment horizontal="center" vertical="center"/>
      <protection locked="0"/>
    </xf>
    <xf numFmtId="49" fontId="2" fillId="33" borderId="53" xfId="0" applyNumberFormat="1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Alignment="1" applyProtection="1">
      <alignment horizontal="distributed" vertical="center"/>
      <protection/>
    </xf>
    <xf numFmtId="0" fontId="6" fillId="35" borderId="0" xfId="0" applyFont="1" applyFill="1" applyBorder="1" applyAlignment="1" applyProtection="1">
      <alignment horizontal="distributed" vertical="center"/>
      <protection/>
    </xf>
    <xf numFmtId="0" fontId="9" fillId="35" borderId="23" xfId="0" applyFont="1" applyFill="1" applyBorder="1" applyAlignment="1" applyProtection="1">
      <alignment horizontal="center" vertical="center" wrapText="1"/>
      <protection/>
    </xf>
    <xf numFmtId="0" fontId="69" fillId="43" borderId="0" xfId="0" applyFont="1" applyFill="1" applyAlignment="1" applyProtection="1">
      <alignment horizontal="left" vertical="center"/>
      <protection/>
    </xf>
    <xf numFmtId="0" fontId="10" fillId="44" borderId="0" xfId="0" applyFont="1" applyFill="1" applyAlignment="1" applyProtection="1">
      <alignment horizontal="center" vertical="center" shrinkToFit="1"/>
      <protection/>
    </xf>
    <xf numFmtId="0" fontId="10" fillId="44" borderId="54" xfId="0" applyFont="1" applyFill="1" applyBorder="1" applyAlignment="1" applyProtection="1">
      <alignment horizontal="center" vertical="center" shrinkToFit="1"/>
      <protection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Alignment="1" applyProtection="1">
      <alignment horizontal="distributed" vertical="center"/>
      <protection/>
    </xf>
    <xf numFmtId="0" fontId="7" fillId="35" borderId="0" xfId="0" applyFont="1" applyFill="1" applyBorder="1" applyAlignment="1" applyProtection="1">
      <alignment horizontal="distributed" vertical="center"/>
      <protection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Alignment="1" applyProtection="1">
      <alignment horizontal="center" vertical="center" textRotation="255"/>
      <protection/>
    </xf>
    <xf numFmtId="0" fontId="18" fillId="33" borderId="56" xfId="0" applyFont="1" applyFill="1" applyBorder="1" applyAlignment="1" applyProtection="1">
      <alignment horizontal="center" vertical="center" shrinkToFit="1"/>
      <protection locked="0"/>
    </xf>
    <xf numFmtId="0" fontId="18" fillId="33" borderId="57" xfId="0" applyFont="1" applyFill="1" applyBorder="1" applyAlignment="1" applyProtection="1">
      <alignment horizontal="center" vertical="center" shrinkToFit="1"/>
      <protection locked="0"/>
    </xf>
    <xf numFmtId="0" fontId="18" fillId="33" borderId="58" xfId="0" applyFont="1" applyFill="1" applyBorder="1" applyAlignment="1" applyProtection="1">
      <alignment horizontal="center" vertical="center" shrinkToFit="1"/>
      <protection locked="0"/>
    </xf>
    <xf numFmtId="0" fontId="8" fillId="39" borderId="59" xfId="0" applyFont="1" applyFill="1" applyBorder="1" applyAlignment="1" applyProtection="1">
      <alignment horizontal="center" vertical="center"/>
      <protection/>
    </xf>
    <xf numFmtId="0" fontId="8" fillId="39" borderId="60" xfId="0" applyFont="1" applyFill="1" applyBorder="1" applyAlignment="1" applyProtection="1">
      <alignment horizontal="center" vertical="center"/>
      <protection/>
    </xf>
    <xf numFmtId="0" fontId="8" fillId="39" borderId="61" xfId="0" applyFont="1" applyFill="1" applyBorder="1" applyAlignment="1" applyProtection="1">
      <alignment horizontal="center" vertical="center"/>
      <protection/>
    </xf>
    <xf numFmtId="0" fontId="65" fillId="39" borderId="62" xfId="0" applyFont="1" applyFill="1" applyBorder="1" applyAlignment="1" applyProtection="1">
      <alignment horizontal="center" vertical="center"/>
      <protection/>
    </xf>
    <xf numFmtId="0" fontId="65" fillId="39" borderId="54" xfId="0" applyFont="1" applyFill="1" applyBorder="1" applyAlignment="1" applyProtection="1">
      <alignment horizontal="center" vertical="center"/>
      <protection/>
    </xf>
    <xf numFmtId="0" fontId="65" fillId="39" borderId="63" xfId="0" applyFont="1" applyFill="1" applyBorder="1" applyAlignment="1" applyProtection="1">
      <alignment horizontal="center" vertical="center"/>
      <protection/>
    </xf>
    <xf numFmtId="0" fontId="65" fillId="39" borderId="43" xfId="0" applyFont="1" applyFill="1" applyBorder="1" applyAlignment="1" applyProtection="1">
      <alignment horizontal="center" vertical="center"/>
      <protection/>
    </xf>
    <xf numFmtId="0" fontId="65" fillId="33" borderId="15" xfId="0" applyFont="1" applyFill="1" applyBorder="1" applyAlignment="1" applyProtection="1">
      <alignment horizontal="center" vertical="center"/>
      <protection locked="0"/>
    </xf>
    <xf numFmtId="0" fontId="65" fillId="39" borderId="62" xfId="0" applyNumberFormat="1" applyFont="1" applyFill="1" applyBorder="1" applyAlignment="1" applyProtection="1">
      <alignment horizontal="center" vertical="center"/>
      <protection/>
    </xf>
    <xf numFmtId="0" fontId="65" fillId="39" borderId="54" xfId="0" applyNumberFormat="1" applyFont="1" applyFill="1" applyBorder="1" applyAlignment="1" applyProtection="1">
      <alignment horizontal="center" vertical="center"/>
      <protection/>
    </xf>
    <xf numFmtId="0" fontId="65" fillId="39" borderId="63" xfId="0" applyNumberFormat="1" applyFont="1" applyFill="1" applyBorder="1" applyAlignment="1" applyProtection="1">
      <alignment horizontal="center" vertical="center"/>
      <protection/>
    </xf>
    <xf numFmtId="0" fontId="71" fillId="34" borderId="64" xfId="0" applyFont="1" applyFill="1" applyBorder="1" applyAlignment="1" applyProtection="1">
      <alignment horizontal="center" vertical="center" wrapText="1"/>
      <protection/>
    </xf>
    <xf numFmtId="0" fontId="71" fillId="34" borderId="65" xfId="0" applyFont="1" applyFill="1" applyBorder="1" applyAlignment="1" applyProtection="1">
      <alignment horizontal="center" vertical="center" wrapText="1"/>
      <protection/>
    </xf>
    <xf numFmtId="0" fontId="8" fillId="39" borderId="66" xfId="0" applyFont="1" applyFill="1" applyBorder="1" applyAlignment="1" applyProtection="1">
      <alignment horizontal="center" vertical="center"/>
      <protection/>
    </xf>
    <xf numFmtId="0" fontId="8" fillId="39" borderId="67" xfId="0" applyFont="1" applyFill="1" applyBorder="1" applyAlignment="1" applyProtection="1">
      <alignment horizontal="center" vertical="center"/>
      <protection/>
    </xf>
    <xf numFmtId="0" fontId="8" fillId="39" borderId="68" xfId="0" applyFont="1" applyFill="1" applyBorder="1" applyAlignment="1" applyProtection="1">
      <alignment horizontal="center" vertical="center"/>
      <protection/>
    </xf>
    <xf numFmtId="0" fontId="18" fillId="33" borderId="69" xfId="0" applyFont="1" applyFill="1" applyBorder="1" applyAlignment="1" applyProtection="1">
      <alignment horizontal="center" vertical="center"/>
      <protection locked="0"/>
    </xf>
    <xf numFmtId="0" fontId="18" fillId="33" borderId="20" xfId="0" applyFont="1" applyFill="1" applyBorder="1" applyAlignment="1" applyProtection="1">
      <alignment horizontal="center" vertical="center"/>
      <protection locked="0"/>
    </xf>
    <xf numFmtId="0" fontId="18" fillId="33" borderId="70" xfId="0" applyFont="1" applyFill="1" applyBorder="1" applyAlignment="1" applyProtection="1">
      <alignment horizontal="center" vertical="center"/>
      <protection locked="0"/>
    </xf>
    <xf numFmtId="0" fontId="65" fillId="39" borderId="24" xfId="0" applyFont="1" applyFill="1" applyBorder="1" applyAlignment="1" applyProtection="1">
      <alignment horizontal="center" vertical="center"/>
      <protection/>
    </xf>
    <xf numFmtId="0" fontId="65" fillId="36" borderId="0" xfId="0" applyFont="1" applyFill="1" applyBorder="1" applyAlignment="1" applyProtection="1">
      <alignment horizontal="center" vertical="center"/>
      <protection/>
    </xf>
    <xf numFmtId="0" fontId="8" fillId="36" borderId="0" xfId="0" applyFont="1" applyFill="1" applyBorder="1" applyAlignment="1" applyProtection="1">
      <alignment horizontal="center" vertical="center"/>
      <protection/>
    </xf>
    <xf numFmtId="0" fontId="18" fillId="33" borderId="21" xfId="0" applyFont="1" applyFill="1" applyBorder="1" applyAlignment="1" applyProtection="1">
      <alignment horizontal="center" vertical="center"/>
      <protection locked="0"/>
    </xf>
    <xf numFmtId="0" fontId="18" fillId="33" borderId="71" xfId="0" applyFont="1" applyFill="1" applyBorder="1" applyAlignment="1" applyProtection="1">
      <alignment horizontal="center" vertical="center" shrinkToFit="1"/>
      <protection locked="0"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0" fontId="70" fillId="36" borderId="0" xfId="0" applyFont="1" applyFill="1" applyBorder="1" applyAlignment="1" applyProtection="1">
      <alignment horizontal="center" vertical="center"/>
      <protection/>
    </xf>
    <xf numFmtId="0" fontId="18" fillId="36" borderId="0" xfId="0" applyFont="1" applyFill="1" applyBorder="1" applyAlignment="1" applyProtection="1">
      <alignment horizontal="center" vertical="center"/>
      <protection locked="0"/>
    </xf>
    <xf numFmtId="0" fontId="18" fillId="36" borderId="0" xfId="0" applyFont="1" applyFill="1" applyBorder="1" applyAlignment="1" applyProtection="1">
      <alignment horizontal="center" vertical="center" shrinkToFit="1"/>
      <protection locked="0"/>
    </xf>
    <xf numFmtId="0" fontId="3" fillId="35" borderId="0" xfId="0" applyFont="1" applyFill="1" applyAlignment="1">
      <alignment horizontal="center" vertical="center"/>
    </xf>
    <xf numFmtId="0" fontId="72" fillId="36" borderId="0" xfId="0" applyFont="1" applyFill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39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3" xfId="0" applyFont="1" applyFill="1" applyBorder="1" applyAlignment="1" applyProtection="1">
      <alignment horizontal="center" vertical="center"/>
      <protection/>
    </xf>
    <xf numFmtId="0" fontId="6" fillId="34" borderId="53" xfId="0" applyFont="1" applyFill="1" applyBorder="1" applyAlignment="1" applyProtection="1">
      <alignment horizontal="center" vertical="center"/>
      <protection/>
    </xf>
    <xf numFmtId="0" fontId="6" fillId="34" borderId="70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58" xfId="0" applyFont="1" applyFill="1" applyBorder="1" applyAlignment="1" applyProtection="1">
      <alignment horizontal="center" vertical="center" wrapText="1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40" xfId="0" applyFont="1" applyFill="1" applyBorder="1" applyAlignment="1" applyProtection="1">
      <alignment horizontal="center" vertical="center" wrapText="1"/>
      <protection/>
    </xf>
    <xf numFmtId="0" fontId="14" fillId="38" borderId="72" xfId="0" applyNumberFormat="1" applyFont="1" applyFill="1" applyBorder="1" applyAlignment="1" applyProtection="1">
      <alignment horizontal="center" vertical="top" shrinkToFit="1"/>
      <protection/>
    </xf>
    <xf numFmtId="0" fontId="14" fillId="38" borderId="73" xfId="0" applyNumberFormat="1" applyFont="1" applyFill="1" applyBorder="1" applyAlignment="1" applyProtection="1">
      <alignment horizontal="center" vertical="top" shrinkToFit="1"/>
      <protection/>
    </xf>
    <xf numFmtId="0" fontId="14" fillId="38" borderId="17" xfId="0" applyNumberFormat="1" applyFont="1" applyFill="1" applyBorder="1" applyAlignment="1" applyProtection="1">
      <alignment horizontal="center" vertical="top" shrinkToFit="1"/>
      <protection/>
    </xf>
    <xf numFmtId="0" fontId="14" fillId="38" borderId="26" xfId="0" applyNumberFormat="1" applyFont="1" applyFill="1" applyBorder="1" applyAlignment="1" applyProtection="1">
      <alignment horizontal="center" vertical="top" shrinkToFit="1"/>
      <protection/>
    </xf>
    <xf numFmtId="0" fontId="4" fillId="45" borderId="0" xfId="0" applyFont="1" applyFill="1" applyAlignment="1">
      <alignment horizontal="center" vertical="center"/>
    </xf>
    <xf numFmtId="0" fontId="73" fillId="45" borderId="0" xfId="43" applyFont="1" applyFill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 wrapText="1"/>
      <protection/>
    </xf>
    <xf numFmtId="0" fontId="6" fillId="34" borderId="33" xfId="0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 applyProtection="1">
      <alignment horizontal="center" vertical="center" wrapText="1"/>
      <protection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-miyagotc12\Desktop\U15\H30&#21332;&#20250;&#38263;&#26479;\&#20104;&#36984;&#32080;&#26524;\&#30007;&#23376;&#20104;&#36984;&#32080;&#26524;\&#30007;&#233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画面"/>
      <sheetName val="データ"/>
    </sheetNames>
    <sheetDataSet>
      <sheetData sheetId="0">
        <row r="18">
          <cell r="F18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unmabasketball.com/" TargetMode="External" /><Relationship Id="rId2" Type="http://schemas.openxmlformats.org/officeDocument/2006/relationships/hyperlink" Target="mailto:gunma-jba@pure.ocn.ne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2"/>
  <sheetViews>
    <sheetView tabSelected="1" view="pageBreakPreview" zoomScaleSheetLayoutView="100" workbookViewId="0" topLeftCell="A32">
      <selection activeCell="G6" sqref="G6"/>
    </sheetView>
  </sheetViews>
  <sheetFormatPr defaultColWidth="5.00390625" defaultRowHeight="15" customHeight="1"/>
  <cols>
    <col min="1" max="1" width="1.25" style="6" customWidth="1"/>
    <col min="2" max="25" width="4.375" style="6" customWidth="1"/>
    <col min="26" max="26" width="4.375" style="35" customWidth="1"/>
    <col min="27" max="27" width="3.50390625" style="7" customWidth="1"/>
    <col min="28" max="28" width="8.125" style="7" customWidth="1"/>
    <col min="29" max="29" width="6.25390625" style="7" customWidth="1"/>
    <col min="30" max="30" width="1.12109375" style="7" customWidth="1"/>
    <col min="31" max="31" width="3.50390625" style="7" customWidth="1"/>
    <col min="32" max="32" width="8.125" style="7" customWidth="1"/>
    <col min="33" max="33" width="6.25390625" style="7" customWidth="1"/>
    <col min="34" max="34" width="1.12109375" style="7" customWidth="1"/>
    <col min="35" max="35" width="3.50390625" style="7" customWidth="1"/>
    <col min="36" max="36" width="8.125" style="7" customWidth="1"/>
    <col min="37" max="37" width="6.25390625" style="7" customWidth="1"/>
    <col min="38" max="38" width="1.12109375" style="7" customWidth="1"/>
    <col min="39" max="39" width="3.50390625" style="7" customWidth="1"/>
    <col min="40" max="40" width="8.125" style="7" customWidth="1"/>
    <col min="41" max="42" width="3.125" style="7" customWidth="1"/>
    <col min="43" max="16384" width="5.00390625" style="6" customWidth="1"/>
  </cols>
  <sheetData>
    <row r="1" spans="2:19" ht="7.5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5"/>
      <c r="N1" s="35"/>
      <c r="O1" s="35"/>
      <c r="P1" s="35"/>
      <c r="Q1" s="35"/>
      <c r="R1" s="35"/>
      <c r="S1" s="35"/>
    </row>
    <row r="2" spans="2:42" ht="15" customHeight="1" thickBot="1">
      <c r="B2" s="164" t="s">
        <v>210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39"/>
      <c r="N2" s="39"/>
      <c r="O2" s="39"/>
      <c r="P2" s="39"/>
      <c r="Q2" s="39"/>
      <c r="R2" s="39"/>
      <c r="S2" s="39"/>
      <c r="V2" s="165" t="s">
        <v>191</v>
      </c>
      <c r="W2" s="165"/>
      <c r="X2" s="165"/>
      <c r="Y2" s="166"/>
      <c r="Z2" s="86"/>
      <c r="AA2" s="87" t="s">
        <v>81</v>
      </c>
      <c r="AB2" s="88" t="s">
        <v>173</v>
      </c>
      <c r="AC2" s="88" t="s">
        <v>155</v>
      </c>
      <c r="AD2" s="89"/>
      <c r="AE2" s="88" t="s">
        <v>81</v>
      </c>
      <c r="AF2" s="88" t="s">
        <v>173</v>
      </c>
      <c r="AG2" s="88" t="s">
        <v>155</v>
      </c>
      <c r="AH2" s="89"/>
      <c r="AI2" s="88" t="s">
        <v>81</v>
      </c>
      <c r="AJ2" s="88" t="s">
        <v>173</v>
      </c>
      <c r="AK2" s="88" t="s">
        <v>155</v>
      </c>
      <c r="AL2" s="89"/>
      <c r="AM2" s="88" t="s">
        <v>81</v>
      </c>
      <c r="AN2" s="88" t="s">
        <v>173</v>
      </c>
      <c r="AO2" s="113"/>
      <c r="AP2" s="114"/>
    </row>
    <row r="3" spans="2:42" ht="15" customHeight="1" thickBot="1">
      <c r="B3" s="40"/>
      <c r="C3" s="40"/>
      <c r="D3" s="40"/>
      <c r="E3" s="9"/>
      <c r="F3" s="37" t="s">
        <v>3</v>
      </c>
      <c r="G3" s="37"/>
      <c r="H3" s="37"/>
      <c r="I3" s="5"/>
      <c r="J3" s="37"/>
      <c r="K3" s="37"/>
      <c r="L3" s="37"/>
      <c r="M3" s="35"/>
      <c r="N3" s="35"/>
      <c r="O3" s="35"/>
      <c r="P3" s="35"/>
      <c r="Q3" s="35"/>
      <c r="R3" s="35"/>
      <c r="S3" s="35"/>
      <c r="AA3" s="90">
        <v>1</v>
      </c>
      <c r="AB3" s="10" t="s">
        <v>87</v>
      </c>
      <c r="AC3" s="11" t="s">
        <v>156</v>
      </c>
      <c r="AD3" s="91"/>
      <c r="AE3" s="8">
        <v>51</v>
      </c>
      <c r="AF3" s="10" t="s">
        <v>9</v>
      </c>
      <c r="AG3" s="11" t="s">
        <v>157</v>
      </c>
      <c r="AH3" s="91"/>
      <c r="AI3" s="8">
        <v>101</v>
      </c>
      <c r="AJ3" s="10" t="s">
        <v>152</v>
      </c>
      <c r="AK3" s="11" t="s">
        <v>164</v>
      </c>
      <c r="AL3" s="91"/>
      <c r="AM3" s="8">
        <v>151</v>
      </c>
      <c r="AN3" s="10" t="s">
        <v>186</v>
      </c>
      <c r="AO3" s="222" t="s">
        <v>183</v>
      </c>
      <c r="AP3" s="223"/>
    </row>
    <row r="4" spans="2:42" ht="15" customHeight="1">
      <c r="B4" s="41"/>
      <c r="C4" s="41"/>
      <c r="D4" s="41"/>
      <c r="E4" s="38"/>
      <c r="F4" s="38"/>
      <c r="G4" s="38"/>
      <c r="H4" s="38"/>
      <c r="I4" s="38"/>
      <c r="J4" s="38"/>
      <c r="K4" s="38"/>
      <c r="L4" s="38"/>
      <c r="M4" s="35"/>
      <c r="N4" s="35"/>
      <c r="O4" s="35"/>
      <c r="P4" s="35"/>
      <c r="Q4" s="35"/>
      <c r="R4" s="35"/>
      <c r="S4" s="35"/>
      <c r="AA4" s="90">
        <v>2</v>
      </c>
      <c r="AB4" s="10" t="s">
        <v>90</v>
      </c>
      <c r="AC4" s="12"/>
      <c r="AD4" s="91"/>
      <c r="AE4" s="8">
        <v>52</v>
      </c>
      <c r="AF4" s="10" t="s">
        <v>10</v>
      </c>
      <c r="AG4" s="12"/>
      <c r="AH4" s="91"/>
      <c r="AI4" s="8">
        <v>102</v>
      </c>
      <c r="AJ4" s="10" t="s">
        <v>88</v>
      </c>
      <c r="AK4" s="13"/>
      <c r="AL4" s="91"/>
      <c r="AM4" s="8">
        <v>152</v>
      </c>
      <c r="AN4" s="10" t="s">
        <v>184</v>
      </c>
      <c r="AO4" s="224"/>
      <c r="AP4" s="225"/>
    </row>
    <row r="5" spans="3:42" ht="15" customHeight="1" thickBot="1">
      <c r="C5" s="15"/>
      <c r="D5" s="15"/>
      <c r="E5" s="15"/>
      <c r="F5" s="15"/>
      <c r="G5" s="15"/>
      <c r="AA5" s="90">
        <v>3</v>
      </c>
      <c r="AB5" s="10" t="s">
        <v>92</v>
      </c>
      <c r="AC5" s="12"/>
      <c r="AD5" s="91"/>
      <c r="AE5" s="8">
        <v>53</v>
      </c>
      <c r="AF5" s="10" t="s">
        <v>12</v>
      </c>
      <c r="AG5" s="12"/>
      <c r="AH5" s="91"/>
      <c r="AI5" s="8">
        <v>103</v>
      </c>
      <c r="AJ5" s="10" t="s">
        <v>91</v>
      </c>
      <c r="AK5" s="13"/>
      <c r="AL5" s="91"/>
      <c r="AM5" s="8">
        <v>153</v>
      </c>
      <c r="AN5" s="10" t="s">
        <v>203</v>
      </c>
      <c r="AO5" s="224"/>
      <c r="AP5" s="225"/>
    </row>
    <row r="6" spans="3:42" ht="15" customHeight="1" thickBot="1">
      <c r="C6" s="149" t="s">
        <v>77</v>
      </c>
      <c r="D6" s="149"/>
      <c r="F6" s="16" t="s">
        <v>82</v>
      </c>
      <c r="G6" s="1"/>
      <c r="I6" s="17"/>
      <c r="J6" s="167"/>
      <c r="K6" s="168"/>
      <c r="L6" s="18" t="s">
        <v>192</v>
      </c>
      <c r="N6" s="149" t="s">
        <v>78</v>
      </c>
      <c r="O6" s="149"/>
      <c r="P6" s="15" t="s">
        <v>193</v>
      </c>
      <c r="AA6" s="90">
        <v>4</v>
      </c>
      <c r="AB6" s="10" t="s">
        <v>93</v>
      </c>
      <c r="AC6" s="12"/>
      <c r="AD6" s="91"/>
      <c r="AE6" s="8">
        <v>54</v>
      </c>
      <c r="AF6" s="10" t="s">
        <v>13</v>
      </c>
      <c r="AG6" s="12"/>
      <c r="AH6" s="91"/>
      <c r="AI6" s="8">
        <v>104</v>
      </c>
      <c r="AJ6" s="10" t="s">
        <v>17</v>
      </c>
      <c r="AK6" s="11" t="s">
        <v>165</v>
      </c>
      <c r="AL6" s="91"/>
      <c r="AM6" s="8">
        <v>154</v>
      </c>
      <c r="AN6" s="10" t="s">
        <v>219</v>
      </c>
      <c r="AO6" s="224"/>
      <c r="AP6" s="225"/>
    </row>
    <row r="7" spans="6:42" ht="15" customHeight="1" thickBot="1">
      <c r="F7" s="16" t="s">
        <v>83</v>
      </c>
      <c r="G7" s="1"/>
      <c r="J7" s="169"/>
      <c r="K7" s="170"/>
      <c r="P7" s="171" t="s">
        <v>2</v>
      </c>
      <c r="Q7" s="172"/>
      <c r="R7" s="173"/>
      <c r="S7" s="174"/>
      <c r="T7" s="174"/>
      <c r="U7" s="174"/>
      <c r="V7" s="174"/>
      <c r="W7" s="174"/>
      <c r="X7" s="175"/>
      <c r="AA7" s="90">
        <v>5</v>
      </c>
      <c r="AB7" s="10" t="s">
        <v>95</v>
      </c>
      <c r="AC7" s="12"/>
      <c r="AD7" s="91"/>
      <c r="AE7" s="8">
        <v>55</v>
      </c>
      <c r="AF7" s="10" t="s">
        <v>15</v>
      </c>
      <c r="AG7" s="12"/>
      <c r="AH7" s="91"/>
      <c r="AI7" s="8">
        <v>105</v>
      </c>
      <c r="AJ7" s="10" t="s">
        <v>94</v>
      </c>
      <c r="AK7" s="12"/>
      <c r="AL7" s="91"/>
      <c r="AM7" s="8">
        <v>155</v>
      </c>
      <c r="AN7" s="10" t="s">
        <v>220</v>
      </c>
      <c r="AO7" s="224"/>
      <c r="AP7" s="225"/>
    </row>
    <row r="8" spans="3:42" ht="15" customHeight="1">
      <c r="C8" s="15"/>
      <c r="D8" s="15"/>
      <c r="E8" s="15"/>
      <c r="F8" s="32" t="s">
        <v>84</v>
      </c>
      <c r="G8" s="21"/>
      <c r="P8" s="152" t="s">
        <v>173</v>
      </c>
      <c r="Q8" s="153"/>
      <c r="R8" s="154"/>
      <c r="S8" s="155"/>
      <c r="T8" s="155"/>
      <c r="U8" s="155"/>
      <c r="V8" s="155"/>
      <c r="W8" s="155"/>
      <c r="X8" s="156"/>
      <c r="AA8" s="90">
        <v>6</v>
      </c>
      <c r="AB8" s="10" t="s">
        <v>96</v>
      </c>
      <c r="AC8" s="12"/>
      <c r="AD8" s="91"/>
      <c r="AE8" s="8">
        <v>56</v>
      </c>
      <c r="AF8" s="10" t="s">
        <v>97</v>
      </c>
      <c r="AG8" s="12"/>
      <c r="AH8" s="91"/>
      <c r="AI8" s="8">
        <v>106</v>
      </c>
      <c r="AJ8" s="10" t="s">
        <v>19</v>
      </c>
      <c r="AK8" s="12"/>
      <c r="AL8" s="91"/>
      <c r="AM8" s="8">
        <v>156</v>
      </c>
      <c r="AN8" s="10" t="s">
        <v>187</v>
      </c>
      <c r="AO8" s="224"/>
      <c r="AP8" s="225"/>
    </row>
    <row r="9" spans="3:42" ht="15" customHeight="1" thickBot="1">
      <c r="C9" s="15"/>
      <c r="D9" s="15"/>
      <c r="E9" s="15"/>
      <c r="F9" s="21"/>
      <c r="G9" s="21"/>
      <c r="P9" s="157" t="s">
        <v>76</v>
      </c>
      <c r="Q9" s="157"/>
      <c r="R9" s="158"/>
      <c r="S9" s="159"/>
      <c r="T9" s="159"/>
      <c r="U9" s="159"/>
      <c r="V9" s="159"/>
      <c r="W9" s="159"/>
      <c r="X9" s="160"/>
      <c r="AA9" s="90">
        <v>7</v>
      </c>
      <c r="AB9" s="10" t="s">
        <v>1</v>
      </c>
      <c r="AC9" s="12"/>
      <c r="AD9" s="91"/>
      <c r="AE9" s="8">
        <v>57</v>
      </c>
      <c r="AF9" s="10" t="s">
        <v>20</v>
      </c>
      <c r="AG9" s="12"/>
      <c r="AH9" s="91"/>
      <c r="AI9" s="8">
        <v>107</v>
      </c>
      <c r="AJ9" s="10" t="s">
        <v>21</v>
      </c>
      <c r="AK9" s="12"/>
      <c r="AL9" s="91"/>
      <c r="AM9" s="8">
        <v>157</v>
      </c>
      <c r="AN9" s="10" t="s">
        <v>217</v>
      </c>
      <c r="AO9" s="224"/>
      <c r="AP9" s="225"/>
    </row>
    <row r="10" spans="3:42" ht="15" customHeight="1">
      <c r="C10" s="22"/>
      <c r="D10" s="22"/>
      <c r="E10" s="19"/>
      <c r="F10" s="15"/>
      <c r="G10" s="15"/>
      <c r="H10" s="161"/>
      <c r="I10" s="162"/>
      <c r="J10" s="75"/>
      <c r="K10" s="75"/>
      <c r="L10" s="75"/>
      <c r="M10" s="119" t="s">
        <v>75</v>
      </c>
      <c r="N10" s="119"/>
      <c r="O10" s="119"/>
      <c r="P10" s="75"/>
      <c r="R10" s="163" t="s">
        <v>174</v>
      </c>
      <c r="S10" s="163"/>
      <c r="T10" s="163"/>
      <c r="U10" s="163"/>
      <c r="V10" s="163"/>
      <c r="W10" s="163"/>
      <c r="X10" s="163"/>
      <c r="AA10" s="90">
        <v>8</v>
      </c>
      <c r="AB10" s="10" t="s">
        <v>22</v>
      </c>
      <c r="AC10" s="12"/>
      <c r="AD10" s="91"/>
      <c r="AE10" s="8">
        <v>58</v>
      </c>
      <c r="AF10" s="10" t="s">
        <v>98</v>
      </c>
      <c r="AG10" s="12"/>
      <c r="AH10" s="91"/>
      <c r="AI10" s="8">
        <v>108</v>
      </c>
      <c r="AJ10" s="10" t="s">
        <v>30</v>
      </c>
      <c r="AK10" s="12"/>
      <c r="AL10" s="91"/>
      <c r="AM10" s="8">
        <v>158</v>
      </c>
      <c r="AN10" s="10" t="s">
        <v>218</v>
      </c>
      <c r="AO10" s="224"/>
      <c r="AP10" s="225"/>
    </row>
    <row r="11" spans="3:42" ht="15" customHeight="1" thickBot="1">
      <c r="C11" s="149" t="s">
        <v>79</v>
      </c>
      <c r="D11" s="149"/>
      <c r="E11" s="18" t="s">
        <v>182</v>
      </c>
      <c r="F11" s="18"/>
      <c r="G11" s="23"/>
      <c r="H11" s="23"/>
      <c r="I11" s="23"/>
      <c r="J11" s="23"/>
      <c r="K11" s="23"/>
      <c r="L11" s="23"/>
      <c r="M11" s="77"/>
      <c r="O11" s="76"/>
      <c r="AA11" s="90">
        <v>9</v>
      </c>
      <c r="AB11" s="10" t="s">
        <v>99</v>
      </c>
      <c r="AC11" s="12"/>
      <c r="AD11" s="91"/>
      <c r="AE11" s="8">
        <v>59</v>
      </c>
      <c r="AF11" s="10" t="s">
        <v>100</v>
      </c>
      <c r="AG11" s="12"/>
      <c r="AH11" s="91"/>
      <c r="AI11" s="8">
        <v>109</v>
      </c>
      <c r="AJ11" s="10" t="s">
        <v>25</v>
      </c>
      <c r="AK11" s="12"/>
      <c r="AL11" s="91"/>
      <c r="AM11" s="8">
        <v>159</v>
      </c>
      <c r="AN11" s="10" t="s">
        <v>202</v>
      </c>
      <c r="AO11" s="224"/>
      <c r="AP11" s="225"/>
    </row>
    <row r="12" spans="7:42" ht="15" customHeight="1" thickBot="1">
      <c r="G12" s="24" t="s">
        <v>175</v>
      </c>
      <c r="H12" s="2"/>
      <c r="J12" s="150">
        <f aca="true" t="shared" si="0" ref="J12:J17">IF(H12="","",IF(H12&lt;=50,VLOOKUP(H12,$AA$3:$AB$52,2),IF(H12&lt;=100,VLOOKUP(H12,$AE$3:$AF$52,2),IF(H12&lt;=150,VLOOKUP(H12,$AI$3:$AJ$52,2),VLOOKUP(H12,$AM$3:$AN$32,2)))))</f>
      </c>
      <c r="K12" s="150"/>
      <c r="L12" s="150"/>
      <c r="M12" s="51">
        <f>V23</f>
        <v>0</v>
      </c>
      <c r="O12" s="31"/>
      <c r="P12" s="31"/>
      <c r="Q12" s="31" t="s">
        <v>180</v>
      </c>
      <c r="W12" s="26"/>
      <c r="X12" s="26"/>
      <c r="Y12" s="36"/>
      <c r="Z12" s="102"/>
      <c r="AA12" s="90">
        <v>10</v>
      </c>
      <c r="AB12" s="10" t="s">
        <v>11</v>
      </c>
      <c r="AC12" s="12"/>
      <c r="AD12" s="91"/>
      <c r="AE12" s="8">
        <v>60</v>
      </c>
      <c r="AF12" s="10" t="s">
        <v>101</v>
      </c>
      <c r="AG12" s="20"/>
      <c r="AH12" s="91"/>
      <c r="AI12" s="8">
        <v>110</v>
      </c>
      <c r="AJ12" s="10" t="s">
        <v>34</v>
      </c>
      <c r="AK12" s="12"/>
      <c r="AL12" s="91"/>
      <c r="AM12" s="8">
        <v>160</v>
      </c>
      <c r="AN12" s="10" t="s">
        <v>204</v>
      </c>
      <c r="AO12" s="224"/>
      <c r="AP12" s="225"/>
    </row>
    <row r="13" spans="3:42" ht="15" customHeight="1" thickBot="1">
      <c r="C13" s="115" t="s">
        <v>197</v>
      </c>
      <c r="D13" s="116"/>
      <c r="E13" s="116"/>
      <c r="F13" s="116"/>
      <c r="G13" s="24" t="s">
        <v>176</v>
      </c>
      <c r="H13" s="3"/>
      <c r="J13" s="151">
        <f t="shared" si="0"/>
      </c>
      <c r="K13" s="151"/>
      <c r="L13" s="151"/>
      <c r="M13" s="51">
        <f>V26</f>
        <v>0</v>
      </c>
      <c r="O13" s="31"/>
      <c r="P13" s="31"/>
      <c r="Q13" s="31" t="s">
        <v>181</v>
      </c>
      <c r="W13" s="26"/>
      <c r="X13" s="26"/>
      <c r="Y13" s="36"/>
      <c r="Z13" s="102"/>
      <c r="AA13" s="90">
        <v>11</v>
      </c>
      <c r="AB13" s="10" t="s">
        <v>102</v>
      </c>
      <c r="AC13" s="12"/>
      <c r="AD13" s="91"/>
      <c r="AE13" s="8">
        <v>61</v>
      </c>
      <c r="AF13" s="10" t="s">
        <v>103</v>
      </c>
      <c r="AG13" s="11" t="s">
        <v>159</v>
      </c>
      <c r="AH13" s="91"/>
      <c r="AI13" s="8">
        <v>111</v>
      </c>
      <c r="AJ13" s="10" t="s">
        <v>36</v>
      </c>
      <c r="AK13" s="12"/>
      <c r="AL13" s="91"/>
      <c r="AM13" s="8">
        <v>161</v>
      </c>
      <c r="AN13" s="10" t="s">
        <v>209</v>
      </c>
      <c r="AO13" s="224"/>
      <c r="AP13" s="225"/>
    </row>
    <row r="14" spans="3:42" ht="15" customHeight="1" thickBot="1">
      <c r="C14" s="116"/>
      <c r="D14" s="116"/>
      <c r="E14" s="116"/>
      <c r="F14" s="116"/>
      <c r="G14" s="24" t="s">
        <v>177</v>
      </c>
      <c r="H14" s="3"/>
      <c r="J14" s="151">
        <f t="shared" si="0"/>
      </c>
      <c r="K14" s="151"/>
      <c r="L14" s="151"/>
      <c r="M14" s="51">
        <f>V29</f>
        <v>0</v>
      </c>
      <c r="AA14" s="90">
        <v>12</v>
      </c>
      <c r="AB14" s="10" t="s">
        <v>105</v>
      </c>
      <c r="AC14" s="12"/>
      <c r="AD14" s="91"/>
      <c r="AE14" s="8">
        <v>62</v>
      </c>
      <c r="AF14" s="10" t="s">
        <v>106</v>
      </c>
      <c r="AG14" s="12"/>
      <c r="AH14" s="91"/>
      <c r="AI14" s="8">
        <v>112</v>
      </c>
      <c r="AJ14" s="10" t="s">
        <v>104</v>
      </c>
      <c r="AK14" s="11" t="s">
        <v>158</v>
      </c>
      <c r="AL14" s="91"/>
      <c r="AM14" s="8">
        <v>162</v>
      </c>
      <c r="AN14" s="10" t="s">
        <v>205</v>
      </c>
      <c r="AO14" s="224"/>
      <c r="AP14" s="225"/>
    </row>
    <row r="15" spans="3:42" ht="15" customHeight="1" thickBot="1">
      <c r="C15" s="116"/>
      <c r="D15" s="116"/>
      <c r="E15" s="116"/>
      <c r="F15" s="116"/>
      <c r="G15" s="24" t="s">
        <v>178</v>
      </c>
      <c r="H15" s="4"/>
      <c r="J15" s="151">
        <f t="shared" si="0"/>
      </c>
      <c r="K15" s="151"/>
      <c r="L15" s="151"/>
      <c r="M15" s="51">
        <f>V32</f>
        <v>0</v>
      </c>
      <c r="AA15" s="90">
        <v>13</v>
      </c>
      <c r="AB15" s="10" t="s">
        <v>24</v>
      </c>
      <c r="AC15" s="12"/>
      <c r="AD15" s="91"/>
      <c r="AE15" s="8">
        <v>63</v>
      </c>
      <c r="AF15" s="10" t="s">
        <v>108</v>
      </c>
      <c r="AG15" s="12"/>
      <c r="AH15" s="91"/>
      <c r="AI15" s="8">
        <v>113</v>
      </c>
      <c r="AJ15" s="10" t="s">
        <v>107</v>
      </c>
      <c r="AK15" s="12"/>
      <c r="AL15" s="91"/>
      <c r="AM15" s="8">
        <v>163</v>
      </c>
      <c r="AN15" s="10" t="s">
        <v>206</v>
      </c>
      <c r="AO15" s="224"/>
      <c r="AP15" s="225"/>
    </row>
    <row r="16" spans="3:42" ht="15" customHeight="1" thickBot="1">
      <c r="C16" s="116"/>
      <c r="D16" s="116"/>
      <c r="E16" s="116"/>
      <c r="F16" s="116"/>
      <c r="G16" s="24" t="s">
        <v>179</v>
      </c>
      <c r="H16" s="73"/>
      <c r="I16" s="27"/>
      <c r="J16" s="151">
        <f t="shared" si="0"/>
      </c>
      <c r="K16" s="151"/>
      <c r="L16" s="151"/>
      <c r="M16" s="74">
        <f>V35</f>
        <v>0</v>
      </c>
      <c r="AA16" s="90">
        <v>14</v>
      </c>
      <c r="AB16" s="10" t="s">
        <v>14</v>
      </c>
      <c r="AC16" s="12"/>
      <c r="AD16" s="91"/>
      <c r="AE16" s="8">
        <v>64</v>
      </c>
      <c r="AF16" s="10" t="s">
        <v>109</v>
      </c>
      <c r="AG16" s="12"/>
      <c r="AH16" s="91"/>
      <c r="AI16" s="8">
        <v>114</v>
      </c>
      <c r="AJ16" s="10" t="s">
        <v>41</v>
      </c>
      <c r="AK16" s="12"/>
      <c r="AL16" s="91"/>
      <c r="AM16" s="8">
        <v>164</v>
      </c>
      <c r="AN16" s="10" t="s">
        <v>208</v>
      </c>
      <c r="AO16" s="224"/>
      <c r="AP16" s="225"/>
    </row>
    <row r="17" spans="5:42" ht="15" customHeight="1">
      <c r="E17" s="24"/>
      <c r="G17" s="70"/>
      <c r="H17" s="71"/>
      <c r="I17" s="67"/>
      <c r="J17" s="135">
        <f t="shared" si="0"/>
      </c>
      <c r="K17" s="135"/>
      <c r="L17" s="135"/>
      <c r="M17" s="72"/>
      <c r="N17" s="28"/>
      <c r="AA17" s="90">
        <v>15</v>
      </c>
      <c r="AB17" s="10" t="s">
        <v>27</v>
      </c>
      <c r="AC17" s="12"/>
      <c r="AD17" s="91"/>
      <c r="AE17" s="8">
        <v>65</v>
      </c>
      <c r="AF17" s="10" t="s">
        <v>33</v>
      </c>
      <c r="AG17" s="12"/>
      <c r="AH17" s="91"/>
      <c r="AI17" s="8">
        <v>115</v>
      </c>
      <c r="AJ17" s="10" t="s">
        <v>110</v>
      </c>
      <c r="AK17" s="12"/>
      <c r="AL17" s="91"/>
      <c r="AM17" s="8">
        <v>165</v>
      </c>
      <c r="AN17" s="10" t="s">
        <v>221</v>
      </c>
      <c r="AO17" s="224"/>
      <c r="AP17" s="225"/>
    </row>
    <row r="18" spans="7:42" ht="15" customHeight="1" thickBot="1">
      <c r="G18" s="24"/>
      <c r="H18" s="28"/>
      <c r="I18" s="28"/>
      <c r="J18" s="117">
        <f>IF(H18="","",IF(H18&lt;=50,VLOOKUP(H18,$AA$3:$AB$52,2),IF(H18&lt;=100,VLOOKUP(H18,$AE$3:$AF$52,2),IF(H18&lt;=150,VLOOKUP(H18,$AI$3:$AJ$52,2),VLOOKUP(H18,$AM$3:$AN$32,2)))))</f>
      </c>
      <c r="K18" s="117"/>
      <c r="L18" s="117"/>
      <c r="M18" s="28"/>
      <c r="O18" s="25"/>
      <c r="AA18" s="90">
        <v>16</v>
      </c>
      <c r="AB18" s="10" t="s">
        <v>16</v>
      </c>
      <c r="AC18" s="12"/>
      <c r="AD18" s="91"/>
      <c r="AE18" s="8">
        <v>66</v>
      </c>
      <c r="AF18" s="10" t="s">
        <v>35</v>
      </c>
      <c r="AG18" s="12"/>
      <c r="AH18" s="91"/>
      <c r="AI18" s="8">
        <v>116</v>
      </c>
      <c r="AJ18" s="10" t="s">
        <v>45</v>
      </c>
      <c r="AK18" s="12"/>
      <c r="AL18" s="91"/>
      <c r="AM18" s="8">
        <v>166</v>
      </c>
      <c r="AN18" s="10" t="s">
        <v>207</v>
      </c>
      <c r="AO18" s="224"/>
      <c r="AP18" s="225"/>
    </row>
    <row r="19" spans="3:42" ht="15" customHeight="1" thickBot="1">
      <c r="C19" s="149" t="s">
        <v>80</v>
      </c>
      <c r="D19" s="149"/>
      <c r="E19" s="30" t="s">
        <v>201</v>
      </c>
      <c r="H19" s="34"/>
      <c r="I19" s="15"/>
      <c r="J19" s="6" t="s">
        <v>196</v>
      </c>
      <c r="K19" s="56"/>
      <c r="L19" s="15" t="s">
        <v>195</v>
      </c>
      <c r="N19" s="15"/>
      <c r="O19" s="15"/>
      <c r="P19" s="15"/>
      <c r="AA19" s="90">
        <v>17</v>
      </c>
      <c r="AB19" s="10" t="s">
        <v>18</v>
      </c>
      <c r="AC19" s="12"/>
      <c r="AD19" s="91"/>
      <c r="AE19" s="8">
        <v>67</v>
      </c>
      <c r="AF19" s="10" t="s">
        <v>39</v>
      </c>
      <c r="AG19" s="12"/>
      <c r="AH19" s="91"/>
      <c r="AI19" s="8">
        <v>117</v>
      </c>
      <c r="AJ19" s="10" t="s">
        <v>54</v>
      </c>
      <c r="AK19" s="11" t="s">
        <v>166</v>
      </c>
      <c r="AL19" s="91"/>
      <c r="AM19" s="8">
        <v>167</v>
      </c>
      <c r="AN19" s="10" t="s">
        <v>224</v>
      </c>
      <c r="AO19" s="224"/>
      <c r="AP19" s="225"/>
    </row>
    <row r="20" spans="3:42" ht="15" customHeight="1" thickBot="1">
      <c r="C20" s="22"/>
      <c r="D20" s="22"/>
      <c r="E20" s="19"/>
      <c r="H20" s="25"/>
      <c r="I20" s="15"/>
      <c r="K20" s="15"/>
      <c r="L20" s="15"/>
      <c r="M20" s="15"/>
      <c r="Z20" s="33"/>
      <c r="AA20" s="90">
        <v>18</v>
      </c>
      <c r="AB20" s="10" t="s">
        <v>28</v>
      </c>
      <c r="AC20" s="12"/>
      <c r="AD20" s="91"/>
      <c r="AE20" s="8">
        <v>68</v>
      </c>
      <c r="AF20" s="10" t="s">
        <v>40</v>
      </c>
      <c r="AG20" s="12"/>
      <c r="AH20" s="91"/>
      <c r="AI20" s="8">
        <v>118</v>
      </c>
      <c r="AJ20" s="10" t="s">
        <v>111</v>
      </c>
      <c r="AK20" s="12"/>
      <c r="AL20" s="91"/>
      <c r="AM20" s="8">
        <v>168</v>
      </c>
      <c r="AN20" s="10" t="s">
        <v>225</v>
      </c>
      <c r="AO20" s="224"/>
      <c r="AP20" s="225"/>
    </row>
    <row r="21" spans="2:42" ht="15" customHeight="1">
      <c r="B21" s="210" t="s">
        <v>173</v>
      </c>
      <c r="C21" s="211"/>
      <c r="D21" s="212"/>
      <c r="E21" s="191">
        <f>J12</f>
      </c>
      <c r="F21" s="136"/>
      <c r="G21" s="136"/>
      <c r="H21" s="136">
        <f>J13</f>
      </c>
      <c r="I21" s="136"/>
      <c r="J21" s="136"/>
      <c r="K21" s="129">
        <f>J14</f>
      </c>
      <c r="L21" s="130"/>
      <c r="M21" s="131"/>
      <c r="N21" s="136">
        <f>J15</f>
      </c>
      <c r="O21" s="136"/>
      <c r="P21" s="136"/>
      <c r="Q21" s="136">
        <f>J16</f>
      </c>
      <c r="R21" s="136"/>
      <c r="S21" s="136"/>
      <c r="T21" s="120" t="s">
        <v>189</v>
      </c>
      <c r="U21" s="122" t="s">
        <v>190</v>
      </c>
      <c r="V21" s="124" t="s">
        <v>75</v>
      </c>
      <c r="W21" s="205"/>
      <c r="X21" s="205"/>
      <c r="Y21" s="205"/>
      <c r="Z21" s="43"/>
      <c r="AA21" s="90">
        <v>19</v>
      </c>
      <c r="AB21" s="10" t="s">
        <v>29</v>
      </c>
      <c r="AC21" s="12"/>
      <c r="AD21" s="91"/>
      <c r="AE21" s="8">
        <v>69</v>
      </c>
      <c r="AF21" s="10" t="s">
        <v>43</v>
      </c>
      <c r="AG21" s="12"/>
      <c r="AH21" s="91"/>
      <c r="AI21" s="8">
        <v>119</v>
      </c>
      <c r="AJ21" s="10" t="s">
        <v>112</v>
      </c>
      <c r="AK21" s="12"/>
      <c r="AL21" s="91"/>
      <c r="AM21" s="8">
        <v>169</v>
      </c>
      <c r="AN21" s="10" t="s">
        <v>226</v>
      </c>
      <c r="AO21" s="224"/>
      <c r="AP21" s="225"/>
    </row>
    <row r="22" spans="2:42" ht="15" customHeight="1" thickBot="1">
      <c r="B22" s="213"/>
      <c r="C22" s="214"/>
      <c r="D22" s="215"/>
      <c r="E22" s="192"/>
      <c r="F22" s="137"/>
      <c r="G22" s="137"/>
      <c r="H22" s="137"/>
      <c r="I22" s="137"/>
      <c r="J22" s="137"/>
      <c r="K22" s="132"/>
      <c r="L22" s="133"/>
      <c r="M22" s="134"/>
      <c r="N22" s="137"/>
      <c r="O22" s="137"/>
      <c r="P22" s="137"/>
      <c r="Q22" s="137"/>
      <c r="R22" s="137"/>
      <c r="S22" s="137"/>
      <c r="T22" s="121"/>
      <c r="U22" s="123"/>
      <c r="V22" s="125"/>
      <c r="W22" s="205"/>
      <c r="X22" s="205"/>
      <c r="Y22" s="205"/>
      <c r="Z22" s="28"/>
      <c r="AA22" s="90">
        <v>20</v>
      </c>
      <c r="AB22" s="10" t="s">
        <v>31</v>
      </c>
      <c r="AC22" s="12"/>
      <c r="AD22" s="91"/>
      <c r="AE22" s="8">
        <v>70</v>
      </c>
      <c r="AF22" s="10" t="s">
        <v>47</v>
      </c>
      <c r="AG22" s="12"/>
      <c r="AH22" s="91"/>
      <c r="AI22" s="8">
        <v>120</v>
      </c>
      <c r="AJ22" s="10" t="s">
        <v>113</v>
      </c>
      <c r="AK22" s="12"/>
      <c r="AL22" s="91"/>
      <c r="AM22" s="8">
        <v>170</v>
      </c>
      <c r="AN22" s="10" t="s">
        <v>227</v>
      </c>
      <c r="AO22" s="224"/>
      <c r="AP22" s="225"/>
    </row>
    <row r="23" spans="2:42" ht="15" customHeight="1">
      <c r="B23" s="216">
        <f>J12</f>
      </c>
      <c r="C23" s="217"/>
      <c r="D23" s="218"/>
      <c r="E23" s="146"/>
      <c r="F23" s="193"/>
      <c r="G23" s="193"/>
      <c r="H23" s="147"/>
      <c r="I23" s="52"/>
      <c r="J23" s="147"/>
      <c r="K23" s="147"/>
      <c r="L23" s="52"/>
      <c r="M23" s="147"/>
      <c r="N23" s="147"/>
      <c r="O23" s="52"/>
      <c r="P23" s="147"/>
      <c r="Q23" s="147"/>
      <c r="R23" s="52"/>
      <c r="S23" s="147"/>
      <c r="T23" s="196"/>
      <c r="U23" s="110"/>
      <c r="V23" s="177"/>
      <c r="W23" s="206"/>
      <c r="X23" s="207"/>
      <c r="Y23" s="207"/>
      <c r="Z23" s="28"/>
      <c r="AA23" s="90">
        <v>21</v>
      </c>
      <c r="AB23" s="10" t="s">
        <v>115</v>
      </c>
      <c r="AC23" s="12"/>
      <c r="AD23" s="91"/>
      <c r="AE23" s="8">
        <v>71</v>
      </c>
      <c r="AF23" s="10" t="s">
        <v>116</v>
      </c>
      <c r="AG23" s="12"/>
      <c r="AH23" s="91"/>
      <c r="AI23" s="8">
        <v>121</v>
      </c>
      <c r="AJ23" s="10" t="s">
        <v>114</v>
      </c>
      <c r="AK23" s="12"/>
      <c r="AL23" s="91"/>
      <c r="AM23" s="8">
        <v>171</v>
      </c>
      <c r="AN23" s="10" t="s">
        <v>228</v>
      </c>
      <c r="AO23" s="224"/>
      <c r="AP23" s="225"/>
    </row>
    <row r="24" spans="2:42" ht="15" customHeight="1">
      <c r="B24" s="219"/>
      <c r="C24" s="220"/>
      <c r="D24" s="221"/>
      <c r="E24" s="194"/>
      <c r="F24" s="195"/>
      <c r="G24" s="195"/>
      <c r="H24" s="147"/>
      <c r="I24" s="53" t="s">
        <v>0</v>
      </c>
      <c r="J24" s="147"/>
      <c r="K24" s="147"/>
      <c r="L24" s="53" t="s">
        <v>0</v>
      </c>
      <c r="M24" s="147"/>
      <c r="N24" s="147"/>
      <c r="O24" s="53" t="s">
        <v>0</v>
      </c>
      <c r="P24" s="147"/>
      <c r="Q24" s="147"/>
      <c r="R24" s="53" t="s">
        <v>0</v>
      </c>
      <c r="S24" s="147"/>
      <c r="T24" s="197"/>
      <c r="U24" s="111"/>
      <c r="V24" s="178"/>
      <c r="W24" s="206"/>
      <c r="X24" s="207"/>
      <c r="Y24" s="207"/>
      <c r="Z24" s="78"/>
      <c r="AA24" s="90">
        <v>22</v>
      </c>
      <c r="AB24" s="10" t="s">
        <v>117</v>
      </c>
      <c r="AC24" s="12"/>
      <c r="AD24" s="91"/>
      <c r="AE24" s="8">
        <v>72</v>
      </c>
      <c r="AF24" s="10" t="s">
        <v>50</v>
      </c>
      <c r="AG24" s="12"/>
      <c r="AH24" s="91"/>
      <c r="AI24" s="8">
        <v>122</v>
      </c>
      <c r="AJ24" s="10" t="s">
        <v>214</v>
      </c>
      <c r="AK24" s="12"/>
      <c r="AL24" s="91"/>
      <c r="AM24" s="8"/>
      <c r="AN24" s="10"/>
      <c r="AO24" s="106"/>
      <c r="AP24" s="107"/>
    </row>
    <row r="25" spans="2:42" ht="15" customHeight="1">
      <c r="B25" s="219"/>
      <c r="C25" s="220"/>
      <c r="D25" s="221"/>
      <c r="E25" s="194"/>
      <c r="F25" s="195"/>
      <c r="G25" s="195"/>
      <c r="H25" s="148"/>
      <c r="I25" s="54"/>
      <c r="J25" s="148"/>
      <c r="K25" s="148"/>
      <c r="L25" s="54"/>
      <c r="M25" s="148"/>
      <c r="N25" s="148"/>
      <c r="O25" s="54"/>
      <c r="P25" s="148"/>
      <c r="Q25" s="148"/>
      <c r="R25" s="54"/>
      <c r="S25" s="148"/>
      <c r="T25" s="198"/>
      <c r="U25" s="112"/>
      <c r="V25" s="179"/>
      <c r="W25" s="206"/>
      <c r="X25" s="207"/>
      <c r="Y25" s="207"/>
      <c r="Z25" s="78"/>
      <c r="AA25" s="90">
        <v>23</v>
      </c>
      <c r="AB25" s="10" t="s">
        <v>119</v>
      </c>
      <c r="AC25" s="20"/>
      <c r="AD25" s="91"/>
      <c r="AE25" s="8">
        <v>73</v>
      </c>
      <c r="AF25" s="10" t="s">
        <v>120</v>
      </c>
      <c r="AG25" s="20"/>
      <c r="AH25" s="91"/>
      <c r="AI25" s="8">
        <v>123</v>
      </c>
      <c r="AJ25" s="10" t="s">
        <v>118</v>
      </c>
      <c r="AK25" s="11" t="s">
        <v>167</v>
      </c>
      <c r="AL25" s="91"/>
      <c r="AM25" s="8"/>
      <c r="AN25" s="10"/>
      <c r="AO25" s="106"/>
      <c r="AP25" s="107"/>
    </row>
    <row r="26" spans="2:42" ht="15" customHeight="1">
      <c r="B26" s="219">
        <f>J13</f>
      </c>
      <c r="C26" s="220"/>
      <c r="D26" s="221"/>
      <c r="E26" s="188">
        <f>J23</f>
        <v>0</v>
      </c>
      <c r="F26" s="47"/>
      <c r="G26" s="126">
        <f>H23</f>
        <v>0</v>
      </c>
      <c r="H26" s="138"/>
      <c r="I26" s="139"/>
      <c r="J26" s="140"/>
      <c r="K26" s="187"/>
      <c r="L26" s="55"/>
      <c r="M26" s="187"/>
      <c r="N26" s="187"/>
      <c r="O26" s="55"/>
      <c r="P26" s="187"/>
      <c r="Q26" s="187"/>
      <c r="R26" s="55"/>
      <c r="S26" s="187"/>
      <c r="T26" s="196"/>
      <c r="U26" s="110"/>
      <c r="V26" s="177"/>
      <c r="W26" s="206"/>
      <c r="X26" s="207"/>
      <c r="Y26" s="207"/>
      <c r="Z26" s="28"/>
      <c r="AA26" s="90">
        <v>24</v>
      </c>
      <c r="AB26" s="10" t="s">
        <v>124</v>
      </c>
      <c r="AC26" s="11" t="s">
        <v>160</v>
      </c>
      <c r="AD26" s="91"/>
      <c r="AE26" s="8">
        <v>74</v>
      </c>
      <c r="AF26" s="10" t="s">
        <v>122</v>
      </c>
      <c r="AG26" s="12" t="s">
        <v>154</v>
      </c>
      <c r="AH26" s="91"/>
      <c r="AI26" s="8">
        <v>124</v>
      </c>
      <c r="AJ26" s="10" t="s">
        <v>121</v>
      </c>
      <c r="AK26" s="12"/>
      <c r="AL26" s="91"/>
      <c r="AM26" s="8"/>
      <c r="AN26" s="10"/>
      <c r="AO26" s="106"/>
      <c r="AP26" s="107"/>
    </row>
    <row r="27" spans="2:42" ht="15" customHeight="1">
      <c r="B27" s="219"/>
      <c r="C27" s="220"/>
      <c r="D27" s="221"/>
      <c r="E27" s="189"/>
      <c r="F27" s="48" t="s">
        <v>0</v>
      </c>
      <c r="G27" s="127"/>
      <c r="H27" s="141"/>
      <c r="I27" s="142"/>
      <c r="J27" s="143"/>
      <c r="K27" s="147"/>
      <c r="L27" s="53" t="s">
        <v>0</v>
      </c>
      <c r="M27" s="147"/>
      <c r="N27" s="147"/>
      <c r="O27" s="53" t="s">
        <v>0</v>
      </c>
      <c r="P27" s="147"/>
      <c r="Q27" s="147"/>
      <c r="R27" s="53" t="s">
        <v>0</v>
      </c>
      <c r="S27" s="147"/>
      <c r="T27" s="197"/>
      <c r="U27" s="111"/>
      <c r="V27" s="178"/>
      <c r="W27" s="206"/>
      <c r="X27" s="207"/>
      <c r="Y27" s="207"/>
      <c r="Z27" s="33"/>
      <c r="AA27" s="90">
        <v>25</v>
      </c>
      <c r="AB27" s="10" t="s">
        <v>42</v>
      </c>
      <c r="AC27" s="12"/>
      <c r="AD27" s="91"/>
      <c r="AE27" s="8">
        <v>75</v>
      </c>
      <c r="AF27" s="10" t="s">
        <v>125</v>
      </c>
      <c r="AG27" s="12"/>
      <c r="AH27" s="91"/>
      <c r="AI27" s="8">
        <v>125</v>
      </c>
      <c r="AJ27" s="10" t="s">
        <v>123</v>
      </c>
      <c r="AK27" s="12"/>
      <c r="AL27" s="91"/>
      <c r="AM27" s="8"/>
      <c r="AN27" s="10"/>
      <c r="AO27" s="106"/>
      <c r="AP27" s="107"/>
    </row>
    <row r="28" spans="2:42" ht="15" customHeight="1">
      <c r="B28" s="219"/>
      <c r="C28" s="220"/>
      <c r="D28" s="221"/>
      <c r="E28" s="190"/>
      <c r="F28" s="49"/>
      <c r="G28" s="128"/>
      <c r="H28" s="144"/>
      <c r="I28" s="145"/>
      <c r="J28" s="146"/>
      <c r="K28" s="148"/>
      <c r="L28" s="54"/>
      <c r="M28" s="148"/>
      <c r="N28" s="148"/>
      <c r="O28" s="54"/>
      <c r="P28" s="148"/>
      <c r="Q28" s="148"/>
      <c r="R28" s="54"/>
      <c r="S28" s="148"/>
      <c r="T28" s="198"/>
      <c r="U28" s="112"/>
      <c r="V28" s="179"/>
      <c r="W28" s="206"/>
      <c r="X28" s="207"/>
      <c r="Y28" s="207"/>
      <c r="Z28" s="43"/>
      <c r="AA28" s="90">
        <v>26</v>
      </c>
      <c r="AB28" s="10" t="s">
        <v>44</v>
      </c>
      <c r="AC28" s="12"/>
      <c r="AD28" s="91"/>
      <c r="AE28" s="8">
        <v>76</v>
      </c>
      <c r="AF28" s="10" t="s">
        <v>127</v>
      </c>
      <c r="AG28" s="12"/>
      <c r="AH28" s="91"/>
      <c r="AI28" s="8">
        <v>126</v>
      </c>
      <c r="AJ28" s="10" t="s">
        <v>126</v>
      </c>
      <c r="AK28" s="12"/>
      <c r="AL28" s="91"/>
      <c r="AM28" s="8"/>
      <c r="AN28" s="10"/>
      <c r="AO28" s="106"/>
      <c r="AP28" s="107"/>
    </row>
    <row r="29" spans="2:42" ht="15" customHeight="1">
      <c r="B29" s="219">
        <f>J14</f>
      </c>
      <c r="C29" s="220"/>
      <c r="D29" s="221"/>
      <c r="E29" s="183">
        <f>M23</f>
        <v>0</v>
      </c>
      <c r="F29" s="47"/>
      <c r="G29" s="126">
        <f>K23</f>
        <v>0</v>
      </c>
      <c r="H29" s="126">
        <f>M26</f>
        <v>0</v>
      </c>
      <c r="I29" s="47"/>
      <c r="J29" s="126">
        <f>K26</f>
        <v>0</v>
      </c>
      <c r="K29" s="138"/>
      <c r="L29" s="139"/>
      <c r="M29" s="140"/>
      <c r="N29" s="187"/>
      <c r="O29" s="55"/>
      <c r="P29" s="187"/>
      <c r="Q29" s="187"/>
      <c r="R29" s="55"/>
      <c r="S29" s="187"/>
      <c r="T29" s="196"/>
      <c r="U29" s="110"/>
      <c r="V29" s="177"/>
      <c r="W29" s="206"/>
      <c r="X29" s="207"/>
      <c r="Y29" s="207"/>
      <c r="Z29" s="28"/>
      <c r="AA29" s="90">
        <v>27</v>
      </c>
      <c r="AB29" s="10" t="s">
        <v>46</v>
      </c>
      <c r="AC29" s="12"/>
      <c r="AD29" s="91"/>
      <c r="AE29" s="8">
        <v>77</v>
      </c>
      <c r="AF29" s="10" t="s">
        <v>128</v>
      </c>
      <c r="AG29" s="12"/>
      <c r="AH29" s="91"/>
      <c r="AI29" s="8">
        <v>127</v>
      </c>
      <c r="AJ29" s="10" t="s">
        <v>161</v>
      </c>
      <c r="AK29" s="12"/>
      <c r="AL29" s="91"/>
      <c r="AM29" s="8"/>
      <c r="AN29" s="10" t="s">
        <v>89</v>
      </c>
      <c r="AO29" s="106"/>
      <c r="AP29" s="107"/>
    </row>
    <row r="30" spans="2:42" ht="15" customHeight="1">
      <c r="B30" s="219"/>
      <c r="C30" s="220"/>
      <c r="D30" s="221"/>
      <c r="E30" s="184"/>
      <c r="F30" s="48" t="s">
        <v>0</v>
      </c>
      <c r="G30" s="127"/>
      <c r="H30" s="127"/>
      <c r="I30" s="48" t="s">
        <v>0</v>
      </c>
      <c r="J30" s="127"/>
      <c r="K30" s="141"/>
      <c r="L30" s="142"/>
      <c r="M30" s="143"/>
      <c r="N30" s="147"/>
      <c r="O30" s="53" t="s">
        <v>0</v>
      </c>
      <c r="P30" s="147"/>
      <c r="Q30" s="147"/>
      <c r="R30" s="53" t="s">
        <v>0</v>
      </c>
      <c r="S30" s="147"/>
      <c r="T30" s="197"/>
      <c r="U30" s="111"/>
      <c r="V30" s="178"/>
      <c r="W30" s="206"/>
      <c r="X30" s="207"/>
      <c r="Y30" s="207"/>
      <c r="Z30" s="28"/>
      <c r="AA30" s="90">
        <v>28</v>
      </c>
      <c r="AB30" s="10" t="s">
        <v>49</v>
      </c>
      <c r="AC30" s="12"/>
      <c r="AD30" s="91"/>
      <c r="AE30" s="8">
        <v>78</v>
      </c>
      <c r="AF30" s="10" t="s">
        <v>56</v>
      </c>
      <c r="AG30" s="12"/>
      <c r="AH30" s="91"/>
      <c r="AI30" s="8">
        <v>128</v>
      </c>
      <c r="AJ30" s="10" t="s">
        <v>215</v>
      </c>
      <c r="AK30" s="12"/>
      <c r="AL30" s="91"/>
      <c r="AM30" s="8"/>
      <c r="AN30" s="10" t="s">
        <v>89</v>
      </c>
      <c r="AO30" s="106"/>
      <c r="AP30" s="107"/>
    </row>
    <row r="31" spans="2:42" ht="15" customHeight="1">
      <c r="B31" s="219"/>
      <c r="C31" s="220"/>
      <c r="D31" s="221"/>
      <c r="E31" s="185"/>
      <c r="F31" s="49"/>
      <c r="G31" s="128"/>
      <c r="H31" s="128"/>
      <c r="I31" s="49"/>
      <c r="J31" s="128"/>
      <c r="K31" s="144"/>
      <c r="L31" s="145"/>
      <c r="M31" s="146"/>
      <c r="N31" s="148"/>
      <c r="O31" s="54"/>
      <c r="P31" s="148"/>
      <c r="Q31" s="148"/>
      <c r="R31" s="54"/>
      <c r="S31" s="148"/>
      <c r="T31" s="198"/>
      <c r="U31" s="112"/>
      <c r="V31" s="179"/>
      <c r="W31" s="206"/>
      <c r="X31" s="207"/>
      <c r="Y31" s="207"/>
      <c r="Z31" s="78"/>
      <c r="AA31" s="90">
        <v>29</v>
      </c>
      <c r="AB31" s="10" t="s">
        <v>131</v>
      </c>
      <c r="AC31" s="12"/>
      <c r="AD31" s="91"/>
      <c r="AE31" s="8">
        <v>79</v>
      </c>
      <c r="AF31" s="10" t="s">
        <v>57</v>
      </c>
      <c r="AG31" s="12"/>
      <c r="AH31" s="91"/>
      <c r="AI31" s="8">
        <v>129</v>
      </c>
      <c r="AJ31" s="10" t="s">
        <v>216</v>
      </c>
      <c r="AK31" s="20"/>
      <c r="AL31" s="91"/>
      <c r="AM31" s="8"/>
      <c r="AN31" s="10" t="s">
        <v>89</v>
      </c>
      <c r="AO31" s="106"/>
      <c r="AP31" s="107"/>
    </row>
    <row r="32" spans="2:42" ht="15" customHeight="1">
      <c r="B32" s="219">
        <f>J15</f>
      </c>
      <c r="C32" s="220"/>
      <c r="D32" s="221"/>
      <c r="E32" s="183">
        <f>P23</f>
        <v>0</v>
      </c>
      <c r="F32" s="47"/>
      <c r="G32" s="126">
        <f>N23</f>
        <v>0</v>
      </c>
      <c r="H32" s="126">
        <f>P26</f>
        <v>0</v>
      </c>
      <c r="I32" s="47"/>
      <c r="J32" s="126">
        <f>N26</f>
        <v>0</v>
      </c>
      <c r="K32" s="126">
        <f>P29</f>
        <v>0</v>
      </c>
      <c r="L32" s="47"/>
      <c r="M32" s="126">
        <f>N29</f>
        <v>0</v>
      </c>
      <c r="N32" s="138"/>
      <c r="O32" s="139"/>
      <c r="P32" s="140"/>
      <c r="Q32" s="187"/>
      <c r="R32" s="55"/>
      <c r="S32" s="187"/>
      <c r="T32" s="196"/>
      <c r="U32" s="110"/>
      <c r="V32" s="177"/>
      <c r="W32" s="206"/>
      <c r="X32" s="207"/>
      <c r="Y32" s="207"/>
      <c r="Z32" s="78"/>
      <c r="AA32" s="90">
        <v>30</v>
      </c>
      <c r="AB32" s="10" t="s">
        <v>51</v>
      </c>
      <c r="AC32" s="12"/>
      <c r="AD32" s="91"/>
      <c r="AE32" s="8">
        <v>80</v>
      </c>
      <c r="AF32" s="10" t="s">
        <v>59</v>
      </c>
      <c r="AG32" s="12"/>
      <c r="AH32" s="91"/>
      <c r="AI32" s="8">
        <v>130</v>
      </c>
      <c r="AJ32" s="10" t="s">
        <v>129</v>
      </c>
      <c r="AK32" s="12" t="s">
        <v>168</v>
      </c>
      <c r="AL32" s="91"/>
      <c r="AM32" s="8"/>
      <c r="AN32" s="10" t="s">
        <v>89</v>
      </c>
      <c r="AO32" s="108"/>
      <c r="AP32" s="109"/>
    </row>
    <row r="33" spans="2:42" ht="15" customHeight="1">
      <c r="B33" s="219"/>
      <c r="C33" s="220"/>
      <c r="D33" s="221"/>
      <c r="E33" s="184"/>
      <c r="F33" s="48" t="s">
        <v>0</v>
      </c>
      <c r="G33" s="127"/>
      <c r="H33" s="127"/>
      <c r="I33" s="48" t="s">
        <v>0</v>
      </c>
      <c r="J33" s="127"/>
      <c r="K33" s="127"/>
      <c r="L33" s="48" t="s">
        <v>0</v>
      </c>
      <c r="M33" s="127"/>
      <c r="N33" s="141"/>
      <c r="O33" s="142"/>
      <c r="P33" s="143"/>
      <c r="Q33" s="147"/>
      <c r="R33" s="53" t="s">
        <v>0</v>
      </c>
      <c r="S33" s="147"/>
      <c r="T33" s="197"/>
      <c r="U33" s="111"/>
      <c r="V33" s="178"/>
      <c r="W33" s="206"/>
      <c r="X33" s="207"/>
      <c r="Y33" s="207"/>
      <c r="Z33" s="28"/>
      <c r="AA33" s="90">
        <v>31</v>
      </c>
      <c r="AB33" s="10" t="s">
        <v>52</v>
      </c>
      <c r="AC33" s="12"/>
      <c r="AD33" s="91"/>
      <c r="AE33" s="8">
        <v>81</v>
      </c>
      <c r="AF33" s="10" t="s">
        <v>132</v>
      </c>
      <c r="AG33" s="12"/>
      <c r="AH33" s="91"/>
      <c r="AI33" s="8">
        <v>131</v>
      </c>
      <c r="AJ33" s="10" t="s">
        <v>130</v>
      </c>
      <c r="AK33" s="12"/>
      <c r="AL33" s="91"/>
      <c r="AM33" s="8"/>
      <c r="AN33" s="10" t="s">
        <v>89</v>
      </c>
      <c r="AO33" s="14"/>
      <c r="AP33" s="92"/>
    </row>
    <row r="34" spans="2:42" ht="15" customHeight="1">
      <c r="B34" s="219"/>
      <c r="C34" s="220"/>
      <c r="D34" s="221"/>
      <c r="E34" s="185"/>
      <c r="F34" s="49"/>
      <c r="G34" s="128"/>
      <c r="H34" s="128"/>
      <c r="I34" s="49"/>
      <c r="J34" s="128"/>
      <c r="K34" s="128"/>
      <c r="L34" s="49"/>
      <c r="M34" s="128"/>
      <c r="N34" s="144"/>
      <c r="O34" s="145"/>
      <c r="P34" s="146"/>
      <c r="Q34" s="148"/>
      <c r="R34" s="54"/>
      <c r="S34" s="148"/>
      <c r="T34" s="198"/>
      <c r="U34" s="112"/>
      <c r="V34" s="179"/>
      <c r="W34" s="206"/>
      <c r="X34" s="207"/>
      <c r="Y34" s="207"/>
      <c r="Z34" s="33"/>
      <c r="AA34" s="90">
        <v>32</v>
      </c>
      <c r="AB34" s="10" t="s">
        <v>53</v>
      </c>
      <c r="AC34" s="12"/>
      <c r="AD34" s="91"/>
      <c r="AE34" s="8">
        <v>82</v>
      </c>
      <c r="AF34" s="10" t="s">
        <v>62</v>
      </c>
      <c r="AG34" s="12"/>
      <c r="AH34" s="91"/>
      <c r="AI34" s="8">
        <v>132</v>
      </c>
      <c r="AJ34" s="10" t="s">
        <v>23</v>
      </c>
      <c r="AK34" s="12"/>
      <c r="AL34" s="91"/>
      <c r="AM34" s="8"/>
      <c r="AN34" s="10" t="s">
        <v>89</v>
      </c>
      <c r="AO34" s="14"/>
      <c r="AP34" s="92"/>
    </row>
    <row r="35" spans="2:42" ht="15" customHeight="1">
      <c r="B35" s="219">
        <f>J16</f>
      </c>
      <c r="C35" s="220"/>
      <c r="D35" s="221"/>
      <c r="E35" s="183">
        <f>S23</f>
        <v>0</v>
      </c>
      <c r="F35" s="47"/>
      <c r="G35" s="126">
        <f>Q23</f>
        <v>0</v>
      </c>
      <c r="H35" s="126">
        <f>S26</f>
        <v>0</v>
      </c>
      <c r="I35" s="47"/>
      <c r="J35" s="126">
        <f>Q26</f>
        <v>0</v>
      </c>
      <c r="K35" s="126">
        <f>S29</f>
        <v>0</v>
      </c>
      <c r="L35" s="47"/>
      <c r="M35" s="126">
        <f>Q29</f>
        <v>0</v>
      </c>
      <c r="N35" s="126">
        <f>S32</f>
        <v>0</v>
      </c>
      <c r="O35" s="47"/>
      <c r="P35" s="126">
        <f>Q32</f>
        <v>0</v>
      </c>
      <c r="Q35" s="138"/>
      <c r="R35" s="139"/>
      <c r="S35" s="140"/>
      <c r="T35" s="196"/>
      <c r="U35" s="110"/>
      <c r="V35" s="177"/>
      <c r="W35" s="206"/>
      <c r="X35" s="207"/>
      <c r="Y35" s="207"/>
      <c r="Z35" s="43"/>
      <c r="AA35" s="90">
        <v>33</v>
      </c>
      <c r="AB35" s="10" t="s">
        <v>55</v>
      </c>
      <c r="AC35" s="12"/>
      <c r="AD35" s="91"/>
      <c r="AE35" s="8">
        <v>83</v>
      </c>
      <c r="AF35" s="10" t="s">
        <v>64</v>
      </c>
      <c r="AG35" s="12"/>
      <c r="AH35" s="91"/>
      <c r="AI35" s="8">
        <v>133</v>
      </c>
      <c r="AJ35" s="10" t="s">
        <v>162</v>
      </c>
      <c r="AK35" s="12"/>
      <c r="AL35" s="91"/>
      <c r="AM35" s="8"/>
      <c r="AN35" s="10" t="s">
        <v>89</v>
      </c>
      <c r="AO35" s="14"/>
      <c r="AP35" s="92"/>
    </row>
    <row r="36" spans="2:42" ht="15" customHeight="1">
      <c r="B36" s="219"/>
      <c r="C36" s="220"/>
      <c r="D36" s="221"/>
      <c r="E36" s="184"/>
      <c r="F36" s="48" t="s">
        <v>0</v>
      </c>
      <c r="G36" s="127"/>
      <c r="H36" s="127"/>
      <c r="I36" s="48" t="s">
        <v>0</v>
      </c>
      <c r="J36" s="127"/>
      <c r="K36" s="127"/>
      <c r="L36" s="48" t="s">
        <v>0</v>
      </c>
      <c r="M36" s="127"/>
      <c r="N36" s="127"/>
      <c r="O36" s="48" t="s">
        <v>0</v>
      </c>
      <c r="P36" s="127"/>
      <c r="Q36" s="141"/>
      <c r="R36" s="142"/>
      <c r="S36" s="143"/>
      <c r="T36" s="197"/>
      <c r="U36" s="111"/>
      <c r="V36" s="178"/>
      <c r="W36" s="206"/>
      <c r="X36" s="207"/>
      <c r="Y36" s="207"/>
      <c r="Z36" s="28"/>
      <c r="AA36" s="90">
        <v>34</v>
      </c>
      <c r="AB36" s="10" t="s">
        <v>153</v>
      </c>
      <c r="AC36" s="12"/>
      <c r="AD36" s="91"/>
      <c r="AE36" s="8">
        <v>84</v>
      </c>
      <c r="AF36" s="10" t="s">
        <v>133</v>
      </c>
      <c r="AG36" s="12"/>
      <c r="AH36" s="91"/>
      <c r="AI36" s="8">
        <v>134</v>
      </c>
      <c r="AJ36" s="10" t="s">
        <v>26</v>
      </c>
      <c r="AK36" s="11" t="s">
        <v>171</v>
      </c>
      <c r="AL36" s="91"/>
      <c r="AM36" s="8"/>
      <c r="AN36" s="10"/>
      <c r="AO36" s="14"/>
      <c r="AP36" s="92"/>
    </row>
    <row r="37" spans="2:42" ht="15" customHeight="1" thickBot="1">
      <c r="B37" s="228"/>
      <c r="C37" s="229"/>
      <c r="D37" s="230"/>
      <c r="E37" s="186"/>
      <c r="F37" s="69"/>
      <c r="G37" s="199"/>
      <c r="H37" s="199"/>
      <c r="I37" s="69"/>
      <c r="J37" s="199"/>
      <c r="K37" s="199"/>
      <c r="L37" s="69"/>
      <c r="M37" s="199"/>
      <c r="N37" s="199"/>
      <c r="O37" s="69"/>
      <c r="P37" s="199"/>
      <c r="Q37" s="180"/>
      <c r="R37" s="181"/>
      <c r="S37" s="182"/>
      <c r="T37" s="202"/>
      <c r="U37" s="118"/>
      <c r="V37" s="203"/>
      <c r="W37" s="206"/>
      <c r="X37" s="207"/>
      <c r="Y37" s="207"/>
      <c r="Z37" s="28"/>
      <c r="AA37" s="90">
        <v>35</v>
      </c>
      <c r="AB37" s="10" t="s">
        <v>134</v>
      </c>
      <c r="AC37" s="12"/>
      <c r="AD37" s="91"/>
      <c r="AE37" s="8">
        <v>85</v>
      </c>
      <c r="AF37" s="10" t="s">
        <v>66</v>
      </c>
      <c r="AG37" s="12"/>
      <c r="AH37" s="91"/>
      <c r="AI37" s="8">
        <v>135</v>
      </c>
      <c r="AJ37" s="10" t="s">
        <v>169</v>
      </c>
      <c r="AK37" s="13"/>
      <c r="AL37" s="91"/>
      <c r="AM37" s="8"/>
      <c r="AN37" s="10"/>
      <c r="AO37" s="14"/>
      <c r="AP37" s="93"/>
    </row>
    <row r="38" spans="2:42" ht="15" customHeight="1">
      <c r="B38" s="204"/>
      <c r="C38" s="204"/>
      <c r="D38" s="204"/>
      <c r="E38" s="200"/>
      <c r="F38" s="68"/>
      <c r="G38" s="200"/>
      <c r="H38" s="200"/>
      <c r="I38" s="68"/>
      <c r="J38" s="200"/>
      <c r="K38" s="200"/>
      <c r="L38" s="68"/>
      <c r="M38" s="200"/>
      <c r="N38" s="200"/>
      <c r="O38" s="68"/>
      <c r="P38" s="200"/>
      <c r="Q38" s="200"/>
      <c r="R38" s="68"/>
      <c r="S38" s="200"/>
      <c r="T38" s="201"/>
      <c r="U38" s="201"/>
      <c r="V38" s="201"/>
      <c r="W38" s="206"/>
      <c r="X38" s="207"/>
      <c r="Y38" s="207"/>
      <c r="Z38" s="78"/>
      <c r="AA38" s="90">
        <v>36</v>
      </c>
      <c r="AB38" s="10" t="s">
        <v>58</v>
      </c>
      <c r="AC38" s="12"/>
      <c r="AD38" s="91"/>
      <c r="AE38" s="8">
        <v>86</v>
      </c>
      <c r="AF38" s="10" t="s">
        <v>68</v>
      </c>
      <c r="AG38" s="12"/>
      <c r="AH38" s="91"/>
      <c r="AI38" s="8">
        <v>136</v>
      </c>
      <c r="AJ38" s="10" t="s">
        <v>135</v>
      </c>
      <c r="AK38" s="12"/>
      <c r="AL38" s="91"/>
      <c r="AM38" s="8"/>
      <c r="AN38" s="10"/>
      <c r="AO38" s="14"/>
      <c r="AP38" s="92"/>
    </row>
    <row r="39" spans="2:42" ht="15" customHeight="1">
      <c r="B39" s="204"/>
      <c r="C39" s="204"/>
      <c r="D39" s="204"/>
      <c r="E39" s="200"/>
      <c r="F39" s="46"/>
      <c r="G39" s="200"/>
      <c r="H39" s="200"/>
      <c r="I39" s="46"/>
      <c r="J39" s="200"/>
      <c r="K39" s="200"/>
      <c r="L39" s="46"/>
      <c r="M39" s="200"/>
      <c r="N39" s="200"/>
      <c r="O39" s="46"/>
      <c r="P39" s="200"/>
      <c r="Q39" s="200"/>
      <c r="R39" s="46"/>
      <c r="S39" s="200"/>
      <c r="T39" s="201"/>
      <c r="U39" s="201"/>
      <c r="V39" s="201"/>
      <c r="W39" s="206"/>
      <c r="X39" s="207"/>
      <c r="Y39" s="207"/>
      <c r="Z39" s="78"/>
      <c r="AA39" s="90">
        <v>37</v>
      </c>
      <c r="AB39" s="10" t="s">
        <v>60</v>
      </c>
      <c r="AC39" s="12"/>
      <c r="AD39" s="91"/>
      <c r="AE39" s="8">
        <v>87</v>
      </c>
      <c r="AF39" s="10" t="s">
        <v>69</v>
      </c>
      <c r="AG39" s="12"/>
      <c r="AH39" s="91"/>
      <c r="AI39" s="8">
        <v>137</v>
      </c>
      <c r="AJ39" s="10" t="s">
        <v>213</v>
      </c>
      <c r="AK39" s="12"/>
      <c r="AL39" s="91"/>
      <c r="AM39" s="10"/>
      <c r="AN39" s="91"/>
      <c r="AO39" s="14"/>
      <c r="AP39" s="93"/>
    </row>
    <row r="40" spans="2:42" ht="15" customHeight="1">
      <c r="B40" s="204"/>
      <c r="C40" s="204"/>
      <c r="D40" s="204"/>
      <c r="E40" s="200"/>
      <c r="F40" s="46"/>
      <c r="G40" s="200"/>
      <c r="H40" s="200"/>
      <c r="I40" s="46"/>
      <c r="J40" s="200"/>
      <c r="K40" s="200"/>
      <c r="L40" s="46"/>
      <c r="M40" s="200"/>
      <c r="N40" s="200"/>
      <c r="O40" s="46"/>
      <c r="P40" s="200"/>
      <c r="Q40" s="200"/>
      <c r="R40" s="46"/>
      <c r="S40" s="200"/>
      <c r="T40" s="201"/>
      <c r="U40" s="201"/>
      <c r="V40" s="201"/>
      <c r="W40" s="206"/>
      <c r="X40" s="207"/>
      <c r="Y40" s="207"/>
      <c r="Z40" s="28"/>
      <c r="AA40" s="90">
        <v>38</v>
      </c>
      <c r="AB40" s="10" t="s">
        <v>61</v>
      </c>
      <c r="AC40" s="12"/>
      <c r="AD40" s="91"/>
      <c r="AE40" s="8">
        <v>88</v>
      </c>
      <c r="AF40" s="10" t="s">
        <v>70</v>
      </c>
      <c r="AG40" s="12"/>
      <c r="AH40" s="91"/>
      <c r="AI40" s="8">
        <v>138</v>
      </c>
      <c r="AJ40" s="10" t="s">
        <v>32</v>
      </c>
      <c r="AK40" s="12"/>
      <c r="AL40" s="91"/>
      <c r="AM40" s="8"/>
      <c r="AN40" s="10"/>
      <c r="AO40" s="14"/>
      <c r="AP40" s="93"/>
    </row>
    <row r="41" spans="3:42" ht="15" customHeight="1">
      <c r="C41" s="209" t="s">
        <v>194</v>
      </c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33"/>
      <c r="AA41" s="90">
        <v>39</v>
      </c>
      <c r="AB41" s="10" t="s">
        <v>63</v>
      </c>
      <c r="AC41" s="12"/>
      <c r="AD41" s="91"/>
      <c r="AE41" s="8">
        <v>89</v>
      </c>
      <c r="AF41" s="10" t="s">
        <v>136</v>
      </c>
      <c r="AG41" s="12"/>
      <c r="AH41" s="91"/>
      <c r="AI41" s="8">
        <v>139</v>
      </c>
      <c r="AJ41" s="10" t="s">
        <v>37</v>
      </c>
      <c r="AK41" s="11" t="s">
        <v>172</v>
      </c>
      <c r="AL41" s="91"/>
      <c r="AM41" s="8"/>
      <c r="AN41" s="10"/>
      <c r="AO41" s="14"/>
      <c r="AP41" s="93"/>
    </row>
    <row r="42" spans="2:42" ht="15" customHeight="1">
      <c r="B42" s="176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43"/>
      <c r="AA42" s="90">
        <v>40</v>
      </c>
      <c r="AB42" s="10" t="s">
        <v>67</v>
      </c>
      <c r="AC42" s="12"/>
      <c r="AD42" s="91"/>
      <c r="AE42" s="8">
        <v>90</v>
      </c>
      <c r="AF42" s="10" t="s">
        <v>154</v>
      </c>
      <c r="AG42" s="12"/>
      <c r="AH42" s="91"/>
      <c r="AI42" s="8">
        <v>140</v>
      </c>
      <c r="AJ42" s="10" t="s">
        <v>38</v>
      </c>
      <c r="AK42" s="12"/>
      <c r="AL42" s="91"/>
      <c r="AM42" s="8"/>
      <c r="AN42" s="10"/>
      <c r="AO42" s="14"/>
      <c r="AP42" s="93"/>
    </row>
    <row r="43" spans="2:42" ht="15" customHeight="1">
      <c r="B43" s="176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8"/>
      <c r="AA43" s="90">
        <v>41</v>
      </c>
      <c r="AB43" s="10" t="s">
        <v>71</v>
      </c>
      <c r="AC43" s="12"/>
      <c r="AD43" s="91"/>
      <c r="AE43" s="8">
        <v>91</v>
      </c>
      <c r="AF43" s="10" t="s">
        <v>163</v>
      </c>
      <c r="AG43" s="12"/>
      <c r="AH43" s="91"/>
      <c r="AI43" s="8">
        <v>141</v>
      </c>
      <c r="AJ43" s="10" t="s">
        <v>137</v>
      </c>
      <c r="AK43" s="12"/>
      <c r="AL43" s="91"/>
      <c r="AM43" s="8"/>
      <c r="AN43" s="10"/>
      <c r="AO43" s="14"/>
      <c r="AP43" s="93"/>
    </row>
    <row r="44" spans="2:42" ht="15" customHeight="1">
      <c r="B44" s="176"/>
      <c r="C44" s="226" t="s">
        <v>212</v>
      </c>
      <c r="D44" s="226"/>
      <c r="E44" s="226"/>
      <c r="F44" s="226"/>
      <c r="G44" s="227" t="s">
        <v>229</v>
      </c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50"/>
      <c r="T44" s="50"/>
      <c r="U44" s="50"/>
      <c r="V44" s="50"/>
      <c r="W44" s="50"/>
      <c r="X44" s="50"/>
      <c r="Y44" s="50"/>
      <c r="Z44" s="28"/>
      <c r="AA44" s="90">
        <v>42</v>
      </c>
      <c r="AB44" s="10" t="s">
        <v>138</v>
      </c>
      <c r="AC44" s="12"/>
      <c r="AD44" s="91"/>
      <c r="AE44" s="8">
        <v>92</v>
      </c>
      <c r="AF44" s="10" t="s">
        <v>73</v>
      </c>
      <c r="AG44" s="11" t="s">
        <v>170</v>
      </c>
      <c r="AH44" s="91"/>
      <c r="AI44" s="8">
        <v>142</v>
      </c>
      <c r="AJ44" s="10" t="s">
        <v>140</v>
      </c>
      <c r="AK44" s="12"/>
      <c r="AL44" s="91"/>
      <c r="AM44" s="8"/>
      <c r="AN44" s="10"/>
      <c r="AO44" s="14"/>
      <c r="AP44" s="93"/>
    </row>
    <row r="45" spans="2:42" ht="15" customHeight="1">
      <c r="B45" s="176"/>
      <c r="C45" s="226"/>
      <c r="D45" s="226"/>
      <c r="E45" s="226"/>
      <c r="F45" s="226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50"/>
      <c r="T45" s="50"/>
      <c r="U45" s="50"/>
      <c r="V45" s="50"/>
      <c r="W45" s="50"/>
      <c r="X45" s="50"/>
      <c r="Y45" s="50"/>
      <c r="Z45" s="44"/>
      <c r="AA45" s="90">
        <v>43</v>
      </c>
      <c r="AB45" s="10" t="s">
        <v>141</v>
      </c>
      <c r="AC45" s="12"/>
      <c r="AD45" s="91"/>
      <c r="AE45" s="8">
        <v>93</v>
      </c>
      <c r="AF45" s="10" t="s">
        <v>139</v>
      </c>
      <c r="AG45" s="12"/>
      <c r="AH45" s="91"/>
      <c r="AI45" s="8">
        <v>143</v>
      </c>
      <c r="AJ45" s="10" t="s">
        <v>143</v>
      </c>
      <c r="AK45" s="12"/>
      <c r="AL45" s="91"/>
      <c r="AM45" s="8"/>
      <c r="AN45" s="10"/>
      <c r="AO45" s="14"/>
      <c r="AP45" s="93"/>
    </row>
    <row r="46" spans="2:42" ht="15" customHeight="1">
      <c r="B46" s="176"/>
      <c r="C46" s="104"/>
      <c r="D46" s="104"/>
      <c r="E46" s="104"/>
      <c r="F46" s="104"/>
      <c r="G46" s="208" t="s">
        <v>74</v>
      </c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Z46" s="44"/>
      <c r="AA46" s="90">
        <v>44</v>
      </c>
      <c r="AB46" s="10" t="s">
        <v>65</v>
      </c>
      <c r="AC46" s="12"/>
      <c r="AD46" s="91"/>
      <c r="AE46" s="8">
        <v>94</v>
      </c>
      <c r="AF46" s="10" t="s">
        <v>142</v>
      </c>
      <c r="AG46" s="12"/>
      <c r="AH46" s="91"/>
      <c r="AI46" s="8">
        <v>144</v>
      </c>
      <c r="AJ46" s="10" t="s">
        <v>145</v>
      </c>
      <c r="AK46" s="12"/>
      <c r="AL46" s="91"/>
      <c r="AM46" s="8"/>
      <c r="AN46" s="10"/>
      <c r="AO46" s="14"/>
      <c r="AP46" s="93"/>
    </row>
    <row r="47" spans="2:42" ht="15" customHeight="1">
      <c r="B47" s="176"/>
      <c r="C47" s="104"/>
      <c r="D47" s="104"/>
      <c r="E47" s="104"/>
      <c r="F47" s="104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9"/>
      <c r="T47" s="29"/>
      <c r="U47" s="29"/>
      <c r="V47" s="29"/>
      <c r="W47" s="29"/>
      <c r="X47" s="29"/>
      <c r="AA47" s="90">
        <v>45</v>
      </c>
      <c r="AB47" s="10" t="s">
        <v>72</v>
      </c>
      <c r="AC47" s="12"/>
      <c r="AD47" s="91"/>
      <c r="AE47" s="8">
        <v>95</v>
      </c>
      <c r="AF47" s="10" t="s">
        <v>144</v>
      </c>
      <c r="AG47" s="12"/>
      <c r="AH47" s="91"/>
      <c r="AI47" s="8">
        <v>145</v>
      </c>
      <c r="AJ47" s="10" t="s">
        <v>48</v>
      </c>
      <c r="AK47" s="12"/>
      <c r="AL47" s="91"/>
      <c r="AM47" s="8"/>
      <c r="AN47" s="10"/>
      <c r="AO47" s="14"/>
      <c r="AP47" s="93"/>
    </row>
    <row r="48" spans="3:42" ht="15" customHeight="1">
      <c r="C48" s="226" t="s">
        <v>85</v>
      </c>
      <c r="D48" s="226"/>
      <c r="E48" s="226"/>
      <c r="F48" s="226"/>
      <c r="G48" s="227" t="s">
        <v>86</v>
      </c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42"/>
      <c r="T48" s="42"/>
      <c r="U48" s="42"/>
      <c r="V48" s="42"/>
      <c r="W48" s="42"/>
      <c r="X48" s="42"/>
      <c r="AA48" s="90">
        <v>46</v>
      </c>
      <c r="AB48" s="10" t="s">
        <v>146</v>
      </c>
      <c r="AC48" s="20"/>
      <c r="AD48" s="91"/>
      <c r="AE48" s="8">
        <v>96</v>
      </c>
      <c r="AF48" s="10" t="s">
        <v>4</v>
      </c>
      <c r="AG48" s="12"/>
      <c r="AH48" s="91"/>
      <c r="AI48" s="8">
        <v>146</v>
      </c>
      <c r="AJ48" s="10" t="s">
        <v>147</v>
      </c>
      <c r="AK48" s="20"/>
      <c r="AL48" s="91"/>
      <c r="AM48" s="8"/>
      <c r="AN48" s="10"/>
      <c r="AO48" s="14"/>
      <c r="AP48" s="93"/>
    </row>
    <row r="49" spans="3:42" ht="15" customHeight="1">
      <c r="C49" s="226"/>
      <c r="D49" s="226"/>
      <c r="E49" s="226"/>
      <c r="F49" s="226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42"/>
      <c r="T49" s="42"/>
      <c r="U49" s="42"/>
      <c r="V49" s="42"/>
      <c r="W49" s="42"/>
      <c r="X49" s="42"/>
      <c r="AA49" s="90">
        <v>47</v>
      </c>
      <c r="AB49" s="10" t="s">
        <v>148</v>
      </c>
      <c r="AC49" s="12" t="s">
        <v>157</v>
      </c>
      <c r="AD49" s="91"/>
      <c r="AE49" s="8">
        <v>97</v>
      </c>
      <c r="AF49" s="10" t="s">
        <v>6</v>
      </c>
      <c r="AG49" s="12"/>
      <c r="AH49" s="91"/>
      <c r="AI49" s="8">
        <v>147</v>
      </c>
      <c r="AJ49" s="10" t="s">
        <v>185</v>
      </c>
      <c r="AK49" s="45" t="s">
        <v>183</v>
      </c>
      <c r="AL49" s="91"/>
      <c r="AM49" s="8"/>
      <c r="AN49" s="10"/>
      <c r="AO49" s="14"/>
      <c r="AP49" s="93"/>
    </row>
    <row r="50" spans="3:42" ht="15" customHeight="1">
      <c r="C50" s="105"/>
      <c r="D50" s="105"/>
      <c r="E50" s="105"/>
      <c r="F50" s="208" t="s">
        <v>211</v>
      </c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42"/>
      <c r="T50" s="42"/>
      <c r="U50" s="42"/>
      <c r="V50" s="42"/>
      <c r="W50" s="42"/>
      <c r="X50" s="42"/>
      <c r="AA50" s="90">
        <v>48</v>
      </c>
      <c r="AB50" s="10" t="s">
        <v>149</v>
      </c>
      <c r="AC50" s="12"/>
      <c r="AD50" s="91"/>
      <c r="AE50" s="8">
        <v>98</v>
      </c>
      <c r="AF50" s="10" t="s">
        <v>8</v>
      </c>
      <c r="AG50" s="12"/>
      <c r="AH50" s="91"/>
      <c r="AI50" s="8">
        <v>148</v>
      </c>
      <c r="AJ50" s="10" t="s">
        <v>222</v>
      </c>
      <c r="AK50" s="45"/>
      <c r="AL50" s="91"/>
      <c r="AM50" s="8"/>
      <c r="AN50" s="10"/>
      <c r="AO50" s="14"/>
      <c r="AP50" s="93"/>
    </row>
    <row r="51" spans="3:42" ht="15" customHeight="1">
      <c r="C51" s="105"/>
      <c r="D51" s="105"/>
      <c r="E51" s="105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AA51" s="90">
        <v>49</v>
      </c>
      <c r="AB51" s="10" t="s">
        <v>5</v>
      </c>
      <c r="AC51" s="13"/>
      <c r="AD51" s="91"/>
      <c r="AE51" s="8">
        <v>99</v>
      </c>
      <c r="AF51" s="10" t="s">
        <v>150</v>
      </c>
      <c r="AG51" s="11" t="s">
        <v>164</v>
      </c>
      <c r="AH51" s="91"/>
      <c r="AI51" s="8">
        <v>149</v>
      </c>
      <c r="AJ51" s="10" t="s">
        <v>223</v>
      </c>
      <c r="AK51" s="45"/>
      <c r="AL51" s="91"/>
      <c r="AM51" s="8"/>
      <c r="AN51" s="10"/>
      <c r="AO51" s="14"/>
      <c r="AP51" s="93"/>
    </row>
    <row r="52" spans="27:42" ht="15" customHeight="1" thickBot="1">
      <c r="AA52" s="94">
        <v>50</v>
      </c>
      <c r="AB52" s="95" t="s">
        <v>7</v>
      </c>
      <c r="AC52" s="96"/>
      <c r="AD52" s="97"/>
      <c r="AE52" s="98">
        <v>100</v>
      </c>
      <c r="AF52" s="95" t="s">
        <v>151</v>
      </c>
      <c r="AG52" s="96"/>
      <c r="AH52" s="97"/>
      <c r="AI52" s="98">
        <v>150</v>
      </c>
      <c r="AJ52" s="95" t="s">
        <v>188</v>
      </c>
      <c r="AK52" s="99"/>
      <c r="AL52" s="97"/>
      <c r="AM52" s="98"/>
      <c r="AN52" s="95"/>
      <c r="AO52" s="100"/>
      <c r="AP52" s="101"/>
    </row>
  </sheetData>
  <sheetProtection sheet="1" selectLockedCells="1"/>
  <protectedRanges>
    <protectedRange sqref="J6:K7" name="範囲13"/>
    <protectedRange sqref="J10:P10" name="範囲10"/>
    <protectedRange sqref="H12:H18" name="範囲12"/>
    <protectedRange sqref="K10" name="範囲2"/>
    <protectedRange sqref="M12:M18" name="範囲14"/>
    <protectedRange sqref="G6:G7" name="範囲11"/>
  </protectedRanges>
  <mergeCells count="141">
    <mergeCell ref="AO3:AP23"/>
    <mergeCell ref="C44:F45"/>
    <mergeCell ref="G44:R45"/>
    <mergeCell ref="G46:R47"/>
    <mergeCell ref="C48:F49"/>
    <mergeCell ref="G48:R49"/>
    <mergeCell ref="B35:D37"/>
    <mergeCell ref="W32:W34"/>
    <mergeCell ref="X32:X34"/>
    <mergeCell ref="Y32:Y34"/>
    <mergeCell ref="F50:R51"/>
    <mergeCell ref="W38:W40"/>
    <mergeCell ref="X38:X40"/>
    <mergeCell ref="Y38:Y40"/>
    <mergeCell ref="C41:Y43"/>
    <mergeCell ref="B21:D22"/>
    <mergeCell ref="B23:D25"/>
    <mergeCell ref="B26:D28"/>
    <mergeCell ref="B29:D31"/>
    <mergeCell ref="B32:D34"/>
    <mergeCell ref="W35:W37"/>
    <mergeCell ref="X35:X37"/>
    <mergeCell ref="Y35:Y37"/>
    <mergeCell ref="W26:W28"/>
    <mergeCell ref="X26:X28"/>
    <mergeCell ref="Y26:Y28"/>
    <mergeCell ref="W29:W31"/>
    <mergeCell ref="X29:X31"/>
    <mergeCell ref="Y29:Y31"/>
    <mergeCell ref="W21:W22"/>
    <mergeCell ref="X21:X22"/>
    <mergeCell ref="Y21:Y22"/>
    <mergeCell ref="W23:W25"/>
    <mergeCell ref="X23:X25"/>
    <mergeCell ref="Y23:Y25"/>
    <mergeCell ref="B38:D40"/>
    <mergeCell ref="M38:M40"/>
    <mergeCell ref="N38:N40"/>
    <mergeCell ref="P38:P40"/>
    <mergeCell ref="E38:E40"/>
    <mergeCell ref="G38:G40"/>
    <mergeCell ref="H38:H40"/>
    <mergeCell ref="J38:J40"/>
    <mergeCell ref="K38:K40"/>
    <mergeCell ref="N35:N37"/>
    <mergeCell ref="Q38:Q40"/>
    <mergeCell ref="S38:S40"/>
    <mergeCell ref="T38:V40"/>
    <mergeCell ref="P35:P37"/>
    <mergeCell ref="T35:T37"/>
    <mergeCell ref="V35:V37"/>
    <mergeCell ref="T32:T34"/>
    <mergeCell ref="N32:P34"/>
    <mergeCell ref="T29:T31"/>
    <mergeCell ref="P29:P31"/>
    <mergeCell ref="Q29:Q31"/>
    <mergeCell ref="G35:G37"/>
    <mergeCell ref="H35:H37"/>
    <mergeCell ref="J35:J37"/>
    <mergeCell ref="K35:K37"/>
    <mergeCell ref="M35:M37"/>
    <mergeCell ref="J29:J31"/>
    <mergeCell ref="N29:N31"/>
    <mergeCell ref="K29:M31"/>
    <mergeCell ref="M32:M34"/>
    <mergeCell ref="Q32:Q34"/>
    <mergeCell ref="S32:S34"/>
    <mergeCell ref="P23:P25"/>
    <mergeCell ref="S29:S31"/>
    <mergeCell ref="V29:V31"/>
    <mergeCell ref="T26:T28"/>
    <mergeCell ref="V26:V28"/>
    <mergeCell ref="E32:E34"/>
    <mergeCell ref="G32:G34"/>
    <mergeCell ref="H32:H34"/>
    <mergeCell ref="J32:J34"/>
    <mergeCell ref="K32:K34"/>
    <mergeCell ref="Q23:Q25"/>
    <mergeCell ref="S23:S25"/>
    <mergeCell ref="T23:T25"/>
    <mergeCell ref="V23:V25"/>
    <mergeCell ref="Q26:Q28"/>
    <mergeCell ref="S26:S28"/>
    <mergeCell ref="U26:U28"/>
    <mergeCell ref="H23:H25"/>
    <mergeCell ref="J23:J25"/>
    <mergeCell ref="K23:K25"/>
    <mergeCell ref="M23:M25"/>
    <mergeCell ref="E21:G22"/>
    <mergeCell ref="K26:K28"/>
    <mergeCell ref="E23:G25"/>
    <mergeCell ref="B42:B47"/>
    <mergeCell ref="V32:V34"/>
    <mergeCell ref="Q35:S37"/>
    <mergeCell ref="E29:E31"/>
    <mergeCell ref="E35:E37"/>
    <mergeCell ref="M26:M28"/>
    <mergeCell ref="H29:H31"/>
    <mergeCell ref="P26:P28"/>
    <mergeCell ref="N26:N28"/>
    <mergeCell ref="E26:E28"/>
    <mergeCell ref="B2:L2"/>
    <mergeCell ref="V2:Y2"/>
    <mergeCell ref="C6:D6"/>
    <mergeCell ref="J6:K7"/>
    <mergeCell ref="N6:O6"/>
    <mergeCell ref="P7:Q7"/>
    <mergeCell ref="R7:X7"/>
    <mergeCell ref="P8:Q8"/>
    <mergeCell ref="R8:X8"/>
    <mergeCell ref="P9:Q9"/>
    <mergeCell ref="R9:X9"/>
    <mergeCell ref="H10:I10"/>
    <mergeCell ref="R10:X10"/>
    <mergeCell ref="C19:D19"/>
    <mergeCell ref="C11:D11"/>
    <mergeCell ref="J12:L12"/>
    <mergeCell ref="J13:L13"/>
    <mergeCell ref="J14:L14"/>
    <mergeCell ref="J15:L15"/>
    <mergeCell ref="J16:L16"/>
    <mergeCell ref="U23:U25"/>
    <mergeCell ref="G29:G31"/>
    <mergeCell ref="K21:M22"/>
    <mergeCell ref="J17:L17"/>
    <mergeCell ref="N21:P22"/>
    <mergeCell ref="H26:J28"/>
    <mergeCell ref="N23:N25"/>
    <mergeCell ref="H21:J22"/>
    <mergeCell ref="Q21:S22"/>
    <mergeCell ref="G26:G28"/>
    <mergeCell ref="U29:U31"/>
    <mergeCell ref="AO2:AP2"/>
    <mergeCell ref="C13:F16"/>
    <mergeCell ref="J18:L18"/>
    <mergeCell ref="U32:U34"/>
    <mergeCell ref="U35:U37"/>
    <mergeCell ref="M10:O10"/>
    <mergeCell ref="T21:T22"/>
    <mergeCell ref="U21:U22"/>
    <mergeCell ref="V21:V22"/>
  </mergeCells>
  <dataValidations count="2">
    <dataValidation errorStyle="warning" type="list" allowBlank="1" showInputMessage="1" showErrorMessage="1" promptTitle="○を入力して下さい" sqref="G6">
      <formula1>"○,"</formula1>
    </dataValidation>
    <dataValidation errorStyle="warning" type="list" allowBlank="1" showInputMessage="1" showErrorMessage="1" sqref="G7">
      <formula1>"○,"</formula1>
    </dataValidation>
  </dataValidations>
  <hyperlinks>
    <hyperlink ref="G44" r:id="rId1" display="https://gunmabasketball.com/"/>
    <hyperlink ref="G48" r:id="rId2" display="gunma-jba@pure.ocn.ne.jp"/>
  </hyperlinks>
  <printOptions horizontalCentered="1"/>
  <pageMargins left="0.1968503937007874" right="0.1968503937007874" top="0.4330708661417323" bottom="0.1968503937007874" header="0" footer="0.5118110236220472"/>
  <pageSetup horizontalDpi="300" verticalDpi="300" orientation="landscape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3"/>
  <sheetViews>
    <sheetView zoomScalePageLayoutView="0" workbookViewId="0" topLeftCell="A1">
      <selection activeCell="J10" sqref="J10"/>
    </sheetView>
  </sheetViews>
  <sheetFormatPr defaultColWidth="9.00390625" defaultRowHeight="16.5" customHeight="1"/>
  <cols>
    <col min="1" max="1" width="9.00390625" style="57" customWidth="1"/>
    <col min="2" max="2" width="3.625" style="57" customWidth="1"/>
    <col min="3" max="3" width="10.625" style="81" customWidth="1"/>
    <col min="4" max="4" width="4.625" style="58" customWidth="1"/>
    <col min="5" max="5" width="2.625" style="58" customWidth="1"/>
    <col min="6" max="6" width="4.625" style="58" customWidth="1"/>
    <col min="7" max="7" width="10.625" style="81" customWidth="1"/>
    <col min="8" max="8" width="3.625" style="57" customWidth="1"/>
    <col min="9" max="9" width="10.625" style="85" customWidth="1"/>
    <col min="10" max="10" width="4.625" style="63" customWidth="1"/>
    <col min="11" max="11" width="2.625" style="63" customWidth="1"/>
    <col min="12" max="12" width="4.625" style="63" customWidth="1"/>
    <col min="13" max="13" width="10.625" style="85" customWidth="1"/>
    <col min="14" max="16384" width="9.00390625" style="57" customWidth="1"/>
  </cols>
  <sheetData>
    <row r="1" ht="16.5" customHeight="1" thickBot="1"/>
    <row r="2" spans="2:8" ht="16.5" customHeight="1" thickBot="1">
      <c r="B2" s="65" t="b">
        <f>IF('前半戦'!G6="○",CONCATENATE("男子　",'前半戦'!J6,"リーグ"),IF('前半戦'!G7="○",CONCATENATE("女子　第",'前半戦'!J6,"リーグ")))</f>
        <v>0</v>
      </c>
      <c r="C2" s="82"/>
      <c r="D2" s="66"/>
      <c r="E2" s="66"/>
      <c r="F2" s="66"/>
      <c r="G2" s="84"/>
      <c r="H2" s="57" t="s">
        <v>198</v>
      </c>
    </row>
    <row r="3" spans="2:13" ht="16.5" customHeight="1" thickBot="1">
      <c r="B3" s="231" t="s">
        <v>200</v>
      </c>
      <c r="C3" s="232"/>
      <c r="D3" s="232"/>
      <c r="E3" s="232"/>
      <c r="F3" s="232"/>
      <c r="G3" s="233"/>
      <c r="H3" s="234"/>
      <c r="I3" s="234"/>
      <c r="J3" s="234"/>
      <c r="K3" s="234"/>
      <c r="L3" s="234"/>
      <c r="M3" s="234"/>
    </row>
    <row r="4" spans="2:13" ht="21" customHeight="1">
      <c r="B4" s="61">
        <v>1</v>
      </c>
      <c r="C4" s="81">
        <f>'前半戦'!B23</f>
      </c>
      <c r="D4" s="58">
        <f>'前半戦'!H23</f>
        <v>0</v>
      </c>
      <c r="E4" s="58" t="s">
        <v>199</v>
      </c>
      <c r="F4" s="58">
        <f>'前半戦'!J23</f>
        <v>0</v>
      </c>
      <c r="G4" s="79">
        <f>'前半戦'!H21</f>
      </c>
      <c r="H4" s="103"/>
      <c r="I4" s="81"/>
      <c r="J4" s="58"/>
      <c r="K4" s="58"/>
      <c r="L4" s="58"/>
      <c r="M4" s="81"/>
    </row>
    <row r="5" spans="2:13" ht="21" customHeight="1">
      <c r="B5" s="61">
        <v>2</v>
      </c>
      <c r="C5" s="81">
        <f>'前半戦'!B23</f>
      </c>
      <c r="D5" s="58">
        <f>'前半戦'!K23</f>
        <v>0</v>
      </c>
      <c r="E5" s="58" t="s">
        <v>199</v>
      </c>
      <c r="F5" s="58">
        <f>'前半戦'!M23</f>
        <v>0</v>
      </c>
      <c r="G5" s="79">
        <f>'前半戦'!K21</f>
      </c>
      <c r="H5" s="103"/>
      <c r="I5" s="81"/>
      <c r="J5" s="58"/>
      <c r="K5" s="58"/>
      <c r="L5" s="58"/>
      <c r="M5" s="81"/>
    </row>
    <row r="6" spans="2:13" ht="21" customHeight="1">
      <c r="B6" s="61">
        <v>3</v>
      </c>
      <c r="C6" s="81">
        <f>'前半戦'!B23</f>
      </c>
      <c r="D6" s="58">
        <f>'前半戦'!N23</f>
        <v>0</v>
      </c>
      <c r="E6" s="58" t="s">
        <v>199</v>
      </c>
      <c r="F6" s="58">
        <f>'前半戦'!P23</f>
        <v>0</v>
      </c>
      <c r="G6" s="79">
        <f>'前半戦'!N21</f>
      </c>
      <c r="H6" s="103"/>
      <c r="I6" s="81"/>
      <c r="J6" s="58"/>
      <c r="K6" s="58"/>
      <c r="L6" s="58"/>
      <c r="M6" s="81"/>
    </row>
    <row r="7" spans="2:13" ht="21" customHeight="1">
      <c r="B7" s="61">
        <v>4</v>
      </c>
      <c r="C7" s="81">
        <f>'前半戦'!B23</f>
      </c>
      <c r="D7" s="58">
        <f>'前半戦'!Q23</f>
        <v>0</v>
      </c>
      <c r="E7" s="59" t="str">
        <f>IF('[1]入力画面'!$F$18="","","－")</f>
        <v>－</v>
      </c>
      <c r="F7" s="58">
        <f>'前半戦'!S23</f>
        <v>0</v>
      </c>
      <c r="G7" s="79">
        <f>'前半戦'!Q21</f>
      </c>
      <c r="H7" s="103"/>
      <c r="I7" s="81"/>
      <c r="J7" s="58"/>
      <c r="K7" s="58"/>
      <c r="L7" s="58"/>
      <c r="M7" s="81"/>
    </row>
    <row r="8" spans="2:13" ht="21" customHeight="1">
      <c r="B8" s="61">
        <v>5</v>
      </c>
      <c r="C8" s="81">
        <f>'前半戦'!B26</f>
      </c>
      <c r="D8" s="58">
        <f>'前半戦'!K26</f>
        <v>0</v>
      </c>
      <c r="E8" s="59" t="str">
        <f>IF('[1]入力画面'!$F$18="","","－")</f>
        <v>－</v>
      </c>
      <c r="F8" s="58">
        <f>'前半戦'!M26</f>
        <v>0</v>
      </c>
      <c r="G8" s="79">
        <f>'前半戦'!K21</f>
      </c>
      <c r="H8" s="103"/>
      <c r="I8" s="81"/>
      <c r="J8" s="58"/>
      <c r="K8" s="58"/>
      <c r="L8" s="58"/>
      <c r="M8" s="81"/>
    </row>
    <row r="9" spans="2:13" ht="21" customHeight="1">
      <c r="B9" s="61">
        <v>6</v>
      </c>
      <c r="C9" s="81">
        <f>'前半戦'!B26</f>
      </c>
      <c r="D9" s="58">
        <f>'前半戦'!N26</f>
        <v>0</v>
      </c>
      <c r="E9" s="59" t="str">
        <f>IF('[1]入力画面'!$F$18="","","－")</f>
        <v>－</v>
      </c>
      <c r="F9" s="58">
        <f>'前半戦'!P26</f>
        <v>0</v>
      </c>
      <c r="G9" s="79">
        <f>'前半戦'!N21</f>
      </c>
      <c r="H9" s="103"/>
      <c r="I9" s="81"/>
      <c r="J9" s="58"/>
      <c r="K9" s="58"/>
      <c r="L9" s="58"/>
      <c r="M9" s="81"/>
    </row>
    <row r="10" spans="2:13" ht="21" customHeight="1">
      <c r="B10" s="61">
        <v>7</v>
      </c>
      <c r="C10" s="81">
        <f>'前半戦'!B26</f>
      </c>
      <c r="D10" s="58">
        <f>'前半戦'!Q26</f>
        <v>0</v>
      </c>
      <c r="E10" s="59" t="str">
        <f>IF('[1]入力画面'!$F$18="","","－")</f>
        <v>－</v>
      </c>
      <c r="F10" s="58">
        <f>'前半戦'!S26</f>
        <v>0</v>
      </c>
      <c r="G10" s="79">
        <f>'前半戦'!Q21</f>
      </c>
      <c r="H10" s="103"/>
      <c r="I10" s="81"/>
      <c r="J10" s="58"/>
      <c r="K10" s="58"/>
      <c r="L10" s="58"/>
      <c r="M10" s="81"/>
    </row>
    <row r="11" spans="2:13" ht="21" customHeight="1">
      <c r="B11" s="61">
        <v>8</v>
      </c>
      <c r="C11" s="81">
        <f>'前半戦'!B29</f>
      </c>
      <c r="D11" s="58">
        <f>'前半戦'!N29</f>
        <v>0</v>
      </c>
      <c r="E11" s="59" t="str">
        <f>IF('[1]入力画面'!$F$18="","","－")</f>
        <v>－</v>
      </c>
      <c r="F11" s="58">
        <f>'前半戦'!P29</f>
        <v>0</v>
      </c>
      <c r="G11" s="79">
        <f>'前半戦'!N21</f>
      </c>
      <c r="H11" s="103"/>
      <c r="I11" s="81"/>
      <c r="J11" s="58"/>
      <c r="K11" s="58"/>
      <c r="L11" s="58"/>
      <c r="M11" s="81"/>
    </row>
    <row r="12" spans="2:13" ht="21" customHeight="1">
      <c r="B12" s="61">
        <v>9</v>
      </c>
      <c r="C12" s="81">
        <f>'前半戦'!B29</f>
      </c>
      <c r="D12" s="58">
        <f>'前半戦'!Q29</f>
        <v>0</v>
      </c>
      <c r="E12" s="59" t="str">
        <f>IF('[1]入力画面'!$F$18="","","－")</f>
        <v>－</v>
      </c>
      <c r="F12" s="58">
        <f>'前半戦'!S29</f>
        <v>0</v>
      </c>
      <c r="G12" s="79">
        <f>'前半戦'!Q21</f>
      </c>
      <c r="H12" s="103"/>
      <c r="I12" s="81"/>
      <c r="J12" s="58"/>
      <c r="K12" s="58"/>
      <c r="L12" s="58"/>
      <c r="M12" s="81"/>
    </row>
    <row r="13" spans="2:13" ht="21" customHeight="1" thickBot="1">
      <c r="B13" s="62">
        <v>10</v>
      </c>
      <c r="C13" s="83">
        <f>'前半戦'!B32</f>
      </c>
      <c r="D13" s="64">
        <f>'前半戦'!Q32</f>
        <v>0</v>
      </c>
      <c r="E13" s="60" t="str">
        <f>IF('[1]入力画面'!$F$18="","","－")</f>
        <v>－</v>
      </c>
      <c r="F13" s="64">
        <f>'前半戦'!S32</f>
        <v>0</v>
      </c>
      <c r="G13" s="80">
        <f>'前半戦'!Q21</f>
      </c>
      <c r="H13" s="103"/>
      <c r="I13" s="81"/>
      <c r="J13" s="58"/>
      <c r="K13" s="58"/>
      <c r="L13" s="58"/>
      <c r="M13" s="81"/>
    </row>
  </sheetData>
  <sheetProtection sheet="1"/>
  <mergeCells count="2">
    <mergeCell ref="B3:G3"/>
    <mergeCell ref="H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安中市教育委員会</cp:lastModifiedBy>
  <cp:lastPrinted>2018-09-01T13:40:16Z</cp:lastPrinted>
  <dcterms:created xsi:type="dcterms:W3CDTF">2007-10-29T02:53:30Z</dcterms:created>
  <dcterms:modified xsi:type="dcterms:W3CDTF">2020-08-25T02:47:53Z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